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10181894\Downloads\"/>
    </mc:Choice>
  </mc:AlternateContent>
  <xr:revisionPtr revIDLastSave="0" documentId="8_{04B4D626-0FB6-41EB-9F9D-DACC3EABA8F3}" xr6:coauthVersionLast="47" xr6:coauthVersionMax="47" xr10:uidLastSave="{00000000-0000-0000-0000-000000000000}"/>
  <bookViews>
    <workbookView xWindow="-110" yWindow="-110" windowWidth="19420" windowHeight="10300" xr2:uid="{00000000-000D-0000-FFFF-FFFF00000000}"/>
  </bookViews>
  <sheets>
    <sheet name="START HERE - Instructions" sheetId="23" r:id="rId1"/>
    <sheet name="Nutrient Analysis" sheetId="19" r:id="rId2"/>
    <sheet name="List of Common Foods" sheetId="17" r:id="rId3"/>
    <sheet name="Sample Nutrient Analysis" sheetId="18" r:id="rId4"/>
    <sheet name="Cost Analysis" sheetId="20" r:id="rId5"/>
    <sheet name="Sample Cost Analysis " sheetId="22" r:id="rId6"/>
    <sheet name="Non-Discrimination Statement" sheetId="1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8" l="1"/>
  <c r="D24" i="18"/>
  <c r="F19" i="18"/>
  <c r="C25" i="18" s="1"/>
  <c r="D13" i="22"/>
  <c r="D14" i="22" s="1"/>
  <c r="D22" i="22" s="1"/>
  <c r="D23" i="22" s="1"/>
  <c r="D25" i="20"/>
  <c r="D26" i="20" s="1"/>
  <c r="D34" i="20" s="1"/>
  <c r="D35" i="20" s="1"/>
  <c r="G24" i="19"/>
  <c r="C29" i="19" s="1"/>
  <c r="D29" i="19" s="1"/>
  <c r="F24" i="19"/>
  <c r="C30" i="19" s="1"/>
  <c r="E24" i="19"/>
  <c r="E25" i="19" s="1"/>
  <c r="H19" i="18"/>
  <c r="H20" i="18" s="1"/>
  <c r="G19" i="18"/>
  <c r="G20" i="18" s="1"/>
  <c r="E19" i="18"/>
  <c r="E20" i="18" s="1"/>
  <c r="F20" i="18" l="1"/>
  <c r="C23" i="18"/>
  <c r="D23" i="18" s="1"/>
  <c r="C24" i="18"/>
  <c r="D26" i="18"/>
  <c r="D30" i="19"/>
  <c r="F25" i="19"/>
  <c r="G25" i="19"/>
  <c r="C28" i="19"/>
  <c r="D28" i="19" s="1"/>
  <c r="C26" i="18" l="1"/>
  <c r="D31" i="19"/>
  <c r="C31" i="1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<sst xmlns="http://schemas.openxmlformats.org/spreadsheetml/2006/main" count="453" uniqueCount="300">
  <si>
    <t>Ohio Grown: Student Chef Showcase</t>
  </si>
  <si>
    <t xml:space="preserve">Nutrient and Cost Analysis Worksheet Instructions </t>
  </si>
  <si>
    <t xml:space="preserve">Each team must complete the Nutrient and Cost Analysis sections for submitted recipe. Teams will enter information into the blue cells only. All other cells have been locked. </t>
  </si>
  <si>
    <t xml:space="preserve">A sample Nutrient Analysis and Cost Analysis have been provided for guidance. </t>
  </si>
  <si>
    <t xml:space="preserve">A list of common foods and their nutrient content, including Harvest of the Month items, has been provided to aid in the nutrient analysis. </t>
  </si>
  <si>
    <t>Team Name:</t>
  </si>
  <si>
    <t>Recipe Name:</t>
  </si>
  <si>
    <t>Number of Servings this Recipe Makes:</t>
  </si>
  <si>
    <t>Ingredient #</t>
  </si>
  <si>
    <t>Ingredient</t>
  </si>
  <si>
    <t>Amount by Weight 
(in grams)</t>
  </si>
  <si>
    <t xml:space="preserve">Amount by Measure/Volume </t>
  </si>
  <si>
    <t>Calories for Amount Used in Recipe</t>
  </si>
  <si>
    <t>Grams of Total Saturated Fat in Amount Used in Recipe</t>
  </si>
  <si>
    <t>Milligrams of Sodium in Amount Used in Recipe</t>
  </si>
  <si>
    <t>Total Per Recipe</t>
  </si>
  <si>
    <t>Total Per Serving</t>
  </si>
  <si>
    <t xml:space="preserve"> </t>
  </si>
  <si>
    <t>Per Recipe</t>
  </si>
  <si>
    <t>Per Serving</t>
  </si>
  <si>
    <t>Total Calories</t>
  </si>
  <si>
    <t>Total Sodium (mg)</t>
  </si>
  <si>
    <t>Total Calories from Sat Fat</t>
  </si>
  <si>
    <t>% Calories from Sat Fat</t>
  </si>
  <si>
    <t>Food</t>
  </si>
  <si>
    <t>Weight</t>
  </si>
  <si>
    <t>Volume</t>
  </si>
  <si>
    <t>Calories</t>
  </si>
  <si>
    <t>Saturated Fat (g)</t>
  </si>
  <si>
    <t>Sodium (mg)</t>
  </si>
  <si>
    <t>Notes</t>
  </si>
  <si>
    <t>Dairy, Cheese</t>
  </si>
  <si>
    <t>Cheddar Cheese, Shredded</t>
  </si>
  <si>
    <t>Regular</t>
  </si>
  <si>
    <t>4 oz/113 g</t>
  </si>
  <si>
    <t>1 cup</t>
  </si>
  <si>
    <t xml:space="preserve"> Reduced-fat</t>
  </si>
  <si>
    <t>Fat-free</t>
  </si>
  <si>
    <t>Cottage Cheese</t>
  </si>
  <si>
    <t>Low-fat (1% milkfat)</t>
  </si>
  <si>
    <t>226 g</t>
  </si>
  <si>
    <t>228 g</t>
  </si>
  <si>
    <t>Mozzarella, Shredded</t>
  </si>
  <si>
    <t>Whole Milk</t>
  </si>
  <si>
    <t>4 oz/112 g</t>
  </si>
  <si>
    <t>Part Skim</t>
  </si>
  <si>
    <t xml:space="preserve"> Fat-free</t>
  </si>
  <si>
    <t>Parmesan, Grated</t>
  </si>
  <si>
    <t>5 g</t>
  </si>
  <si>
    <t>1 Tbsp</t>
  </si>
  <si>
    <t>Reduced-fat</t>
  </si>
  <si>
    <t>Slices, Average, Regular Fat Content</t>
  </si>
  <si>
    <t>Slices of cheese come in many different sizes. Use a nutrition facts label for accurate nutrient analysis.</t>
  </si>
  <si>
    <t>Cheddar</t>
  </si>
  <si>
    <t>21 g</t>
  </si>
  <si>
    <t>1 slice</t>
  </si>
  <si>
    <t>Colby</t>
  </si>
  <si>
    <t>Mozzarella</t>
  </si>
  <si>
    <t>Pepper-Jack</t>
  </si>
  <si>
    <t>Provolone</t>
  </si>
  <si>
    <t>19 g</t>
  </si>
  <si>
    <t>Swiss</t>
  </si>
  <si>
    <t>18 g</t>
  </si>
  <si>
    <t>Dairy, Other</t>
  </si>
  <si>
    <t>Milk</t>
  </si>
  <si>
    <t>Fat-free/Skim</t>
  </si>
  <si>
    <t>247 g</t>
  </si>
  <si>
    <t>1 cup/8 fl oz</t>
  </si>
  <si>
    <t>Low-Fat/1%</t>
  </si>
  <si>
    <t>245 g</t>
  </si>
  <si>
    <t>Reduced-Fat/2%</t>
  </si>
  <si>
    <t>244 g</t>
  </si>
  <si>
    <t xml:space="preserve">Whole </t>
  </si>
  <si>
    <t>Yogurt</t>
  </si>
  <si>
    <t>Greek, plain</t>
  </si>
  <si>
    <t>225-250 g</t>
  </si>
  <si>
    <t>Greek, vanilla</t>
  </si>
  <si>
    <t>Plain, low-fat</t>
  </si>
  <si>
    <t>Plain, fat-free</t>
  </si>
  <si>
    <t>Vanilla, low-fat</t>
  </si>
  <si>
    <t>Vanilla, fat-free</t>
  </si>
  <si>
    <t>Fats/oils</t>
  </si>
  <si>
    <t>Butter</t>
  </si>
  <si>
    <t>Salted</t>
  </si>
  <si>
    <t>14.2g</t>
  </si>
  <si>
    <t>Unsalted</t>
  </si>
  <si>
    <t>Oil</t>
  </si>
  <si>
    <t>Olive</t>
  </si>
  <si>
    <t>13.5g</t>
  </si>
  <si>
    <t>Vegetable</t>
  </si>
  <si>
    <t>13.6g</t>
  </si>
  <si>
    <t>Grains</t>
  </si>
  <si>
    <t>Bread/Tortilla</t>
  </si>
  <si>
    <t>Bread, white-wheat</t>
  </si>
  <si>
    <t>28 g</t>
  </si>
  <si>
    <t>slice</t>
  </si>
  <si>
    <t>Bread, whole wheat</t>
  </si>
  <si>
    <t>Tortilla, whole wheat, 6"</t>
  </si>
  <si>
    <t>28-32 g</t>
  </si>
  <si>
    <t>each</t>
  </si>
  <si>
    <t>Tortilla, whole grain, 8"</t>
  </si>
  <si>
    <t>42-48 g</t>
  </si>
  <si>
    <t>Flour</t>
  </si>
  <si>
    <t>White Whole Wheat, Enriched Blend</t>
  </si>
  <si>
    <t>120 g</t>
  </si>
  <si>
    <t>Whole Wheat</t>
  </si>
  <si>
    <t>Pasta</t>
  </si>
  <si>
    <t xml:space="preserve"> Bow Tie, Whole Wheat, Dry</t>
  </si>
  <si>
    <t>1 lb</t>
  </si>
  <si>
    <t>5 ¾ cup</t>
  </si>
  <si>
    <t>1 lb dry = about 7 ⅛ c cooked</t>
  </si>
  <si>
    <t xml:space="preserve"> Elbow, Whole Wheat, Dry</t>
  </si>
  <si>
    <t>3 ⅝ cup</t>
  </si>
  <si>
    <t>1 lb dry = about 8 ⅛ c cooked</t>
  </si>
  <si>
    <t>Lasagna, Whole Wheat, Dry</t>
  </si>
  <si>
    <t xml:space="preserve"> 5 ⅞ cup</t>
  </si>
  <si>
    <t>1 lb dry = about 6 ¾ c cooked pieces</t>
  </si>
  <si>
    <t xml:space="preserve"> Penne, Whole Grain, Dry</t>
  </si>
  <si>
    <t>5 ⅜ cup</t>
  </si>
  <si>
    <t>1 lb dry = about 8 ⅝ c cooked</t>
  </si>
  <si>
    <t xml:space="preserve"> Rotini, Whole Wheat, Dry</t>
  </si>
  <si>
    <t>6 ⅜ cup</t>
  </si>
  <si>
    <t>1 lb dry = about 9 ½ c cooked</t>
  </si>
  <si>
    <t>Shells, Whole Wheat, Dry</t>
  </si>
  <si>
    <t>1 lb dry = about  7 ⅝ c cooked</t>
  </si>
  <si>
    <t>Spaghetti, Whole Wheat, Dry</t>
  </si>
  <si>
    <t>4 ¾  cup</t>
  </si>
  <si>
    <t>1 lb dry = about 8 ½ c cooked</t>
  </si>
  <si>
    <t>Rice</t>
  </si>
  <si>
    <t>Brown, Dry</t>
  </si>
  <si>
    <t>185 g</t>
  </si>
  <si>
    <t>1 cup dry = about 1 ⅔ cups cooked</t>
  </si>
  <si>
    <t>Wild, Dry</t>
  </si>
  <si>
    <t>160 g</t>
  </si>
  <si>
    <t>1 cup dry = about 3-4 cups cooked</t>
  </si>
  <si>
    <t>Meat/Protein</t>
  </si>
  <si>
    <t>Beef, ground, 90% lean, cooked</t>
  </si>
  <si>
    <t>1 oz/ 28 g</t>
  </si>
  <si>
    <t>1 lb raw meat yields approximately 12 oz cooked, drained meat</t>
  </si>
  <si>
    <t>Beef, ground, 85% lean, cooked</t>
  </si>
  <si>
    <t>Beef, ground, 80% lean, cooked</t>
  </si>
  <si>
    <t>Chicken, boneless, skinless, cooked</t>
  </si>
  <si>
    <t>180 g</t>
  </si>
  <si>
    <t>1 each</t>
  </si>
  <si>
    <t>1 oz cooked contains 43 cal, 0.3g sat fat, 15 mg sodium</t>
  </si>
  <si>
    <t>Chicken, white meat, diced, pre-cooked</t>
  </si>
  <si>
    <t>Meat should be weighed, not measured in cups</t>
  </si>
  <si>
    <t>Egg, whole, large</t>
  </si>
  <si>
    <t>50 g</t>
  </si>
  <si>
    <t>Ham, cooked, diced</t>
  </si>
  <si>
    <t>1.2 oz/ 34 g</t>
  </si>
  <si>
    <t>Turkey, ground, 93% lean, cooked</t>
  </si>
  <si>
    <t>1 oz/28 g</t>
  </si>
  <si>
    <t>Vegetables and Fruits, fresh*</t>
  </si>
  <si>
    <t>Apple, chopped</t>
  </si>
  <si>
    <t>125 g</t>
  </si>
  <si>
    <t>Apple, whole, medium (3" diameter)</t>
  </si>
  <si>
    <t>182 g</t>
  </si>
  <si>
    <t>Asparagus, 1 spear, medium (5-7" long)</t>
  </si>
  <si>
    <t>16 g</t>
  </si>
  <si>
    <t xml:space="preserve">Basil, 5 leaves </t>
  </si>
  <si>
    <t>2.5 g</t>
  </si>
  <si>
    <t>Bell Peppers, chopped</t>
  </si>
  <si>
    <t>149 g/ 5.3 oz</t>
  </si>
  <si>
    <t>Bell Peppers, whole, medium (3" long)</t>
  </si>
  <si>
    <t>119 g</t>
  </si>
  <si>
    <t>Blackberries</t>
  </si>
  <si>
    <t>144 g</t>
  </si>
  <si>
    <t>Blueberries</t>
  </si>
  <si>
    <t>148 g</t>
  </si>
  <si>
    <t>Broccoli, chopped</t>
  </si>
  <si>
    <t>91 g/ 3.2 oz</t>
  </si>
  <si>
    <t>Carrots, chopped</t>
  </si>
  <si>
    <t>128 g/ 4.5 oz</t>
  </si>
  <si>
    <t>Carrots, whole, large (7-8" long)</t>
  </si>
  <si>
    <t>72 g</t>
  </si>
  <si>
    <t>Cauliflower, chopped</t>
  </si>
  <si>
    <t>107 g/ 3.8 oz</t>
  </si>
  <si>
    <t>Cilantro, 9 sprigs</t>
  </si>
  <si>
    <t>20 g</t>
  </si>
  <si>
    <t>Corn, sweet, yellow and white kernels, fresh, raw</t>
  </si>
  <si>
    <t>100 g</t>
  </si>
  <si>
    <t>&lt;2.5 mg</t>
  </si>
  <si>
    <t>Cucumber, with peel</t>
  </si>
  <si>
    <t>301 g</t>
  </si>
  <si>
    <t>Cranberries, whole</t>
  </si>
  <si>
    <t>Eggplant, cubed</t>
  </si>
  <si>
    <t>82 g/ 2.9 oz</t>
  </si>
  <si>
    <t>Eggplant, whole, unpeeled</t>
  </si>
  <si>
    <t>548 g</t>
  </si>
  <si>
    <t>Onion, chopped</t>
  </si>
  <si>
    <t>160 g/ 5.6 oz</t>
  </si>
  <si>
    <t>Onion, whole, medium (2-3" diameter)</t>
  </si>
  <si>
    <t>110 g</t>
  </si>
  <si>
    <t>Peach, whole, medium (2-2/3" diameter)</t>
  </si>
  <si>
    <t>150 g</t>
  </si>
  <si>
    <t>Potatoes, diced</t>
  </si>
  <si>
    <t>150 g/ 5.3 oz</t>
  </si>
  <si>
    <t>Potatoes, whole, medium</t>
  </si>
  <si>
    <t>213 g/ 7.5 oz</t>
  </si>
  <si>
    <t>Raspberries</t>
  </si>
  <si>
    <t>123 g</t>
  </si>
  <si>
    <t>Rosemary</t>
  </si>
  <si>
    <t>1.7 g</t>
  </si>
  <si>
    <t>1 tbsp</t>
  </si>
  <si>
    <t>Spinach</t>
  </si>
  <si>
    <t>30 g/ 1.1 oz</t>
  </si>
  <si>
    <t>Strawberries, 1 large</t>
  </si>
  <si>
    <t>Strawberries, sliced</t>
  </si>
  <si>
    <t>166 g</t>
  </si>
  <si>
    <t>Sweet Potatoes, diced</t>
  </si>
  <si>
    <t>133 g</t>
  </si>
  <si>
    <t xml:space="preserve">1 cup </t>
  </si>
  <si>
    <t xml:space="preserve">Sweet Potato, 5" long </t>
  </si>
  <si>
    <t>130 g</t>
  </si>
  <si>
    <t>Summer Squash, Average, All Varieties</t>
  </si>
  <si>
    <t>113 g/ 4 oz</t>
  </si>
  <si>
    <t>1 cup, sliced</t>
  </si>
  <si>
    <t xml:space="preserve">Tomato, medium </t>
  </si>
  <si>
    <t>Tomato, cherry</t>
  </si>
  <si>
    <t xml:space="preserve">149 g </t>
  </si>
  <si>
    <t>Watermelon</t>
  </si>
  <si>
    <t>100g</t>
  </si>
  <si>
    <t>Winter Squash, Average, All Varieties</t>
  </si>
  <si>
    <t>116 g/4 oz</t>
  </si>
  <si>
    <t>1 cup, cubed</t>
  </si>
  <si>
    <t>Vegetables and Fruits, canned or dried*</t>
  </si>
  <si>
    <r>
      <t>Beans, black, canned</t>
    </r>
    <r>
      <rPr>
        <vertAlign val="superscript"/>
        <sz val="11"/>
        <color rgb="FFFF0000"/>
        <rFont val="Source Sans Pro"/>
        <family val="2"/>
      </rPr>
      <t>#</t>
    </r>
  </si>
  <si>
    <t>240 g</t>
  </si>
  <si>
    <r>
      <t>Beans, black, canned, low sodium</t>
    </r>
    <r>
      <rPr>
        <vertAlign val="superscript"/>
        <sz val="11"/>
        <color rgb="FFFF0000"/>
        <rFont val="Source Sans Pro"/>
        <family val="2"/>
      </rPr>
      <t>&gt;</t>
    </r>
  </si>
  <si>
    <t>Beans, garbanzo canned</t>
  </si>
  <si>
    <t>Beans, kidney canned</t>
  </si>
  <si>
    <t>256 g</t>
  </si>
  <si>
    <t>Beans, pinto canned</t>
  </si>
  <si>
    <t>Beans, white/northern canned</t>
  </si>
  <si>
    <t>262 g</t>
  </si>
  <si>
    <t>Cranberries, dried</t>
  </si>
  <si>
    <t>121 g</t>
  </si>
  <si>
    <t>Raisins, seedless</t>
  </si>
  <si>
    <t>145 g</t>
  </si>
  <si>
    <t xml:space="preserve"> 1 cup</t>
  </si>
  <si>
    <r>
      <t>Items highlighted in</t>
    </r>
    <r>
      <rPr>
        <sz val="11"/>
        <color rgb="FFFF0000"/>
        <rFont val="Source Sans Pro"/>
        <family val="2"/>
      </rPr>
      <t xml:space="preserve"> RED</t>
    </r>
    <r>
      <rPr>
        <sz val="11"/>
        <color theme="1"/>
        <rFont val="Source Sans Pro"/>
        <family val="2"/>
      </rPr>
      <t xml:space="preserve"> are Harvest of the Month items. </t>
    </r>
  </si>
  <si>
    <t>* other fruit and vegetable information available at https://fdc.nal.usda.gov/fdc-app.html#/food-search?query=&amp;type=Foundation</t>
  </si>
  <si>
    <t># Most 15.5 oz cans of beans have approximately 1 ¾ c of beans.</t>
  </si>
  <si>
    <t>&gt; If you rinse your beans, the sodium content will be reduced. Visit ndb.nal.usda.gov/ndb/search/list to search for the revised content.</t>
  </si>
  <si>
    <t>Team Ohio</t>
  </si>
  <si>
    <t>Potato Soup</t>
  </si>
  <si>
    <t>Amount by Weight (in grams)</t>
  </si>
  <si>
    <t>Amount by Measure/Volume</t>
  </si>
  <si>
    <t>Milligrams of Sodium in Amount Used in Recipe2</t>
  </si>
  <si>
    <t>Onion</t>
  </si>
  <si>
    <t xml:space="preserve">1 medium </t>
  </si>
  <si>
    <t>Local Carrot</t>
  </si>
  <si>
    <t>72g</t>
  </si>
  <si>
    <t>1 large</t>
  </si>
  <si>
    <t>Garlic</t>
  </si>
  <si>
    <t>8 g</t>
  </si>
  <si>
    <t>2 cloves</t>
  </si>
  <si>
    <t>Potatoes</t>
  </si>
  <si>
    <t>1,065 g</t>
  </si>
  <si>
    <t>5 potatoes</t>
  </si>
  <si>
    <t>Black Pepper</t>
  </si>
  <si>
    <t>0 g</t>
  </si>
  <si>
    <t>1/2 tsp</t>
  </si>
  <si>
    <t>Low Sodium Chicken Stock</t>
  </si>
  <si>
    <t>480 g</t>
  </si>
  <si>
    <t>2 cups</t>
  </si>
  <si>
    <t>Canola Oil</t>
  </si>
  <si>
    <t>13 g</t>
  </si>
  <si>
    <t>2 Tbsp</t>
  </si>
  <si>
    <t>Skim Milk</t>
  </si>
  <si>
    <t>494 g</t>
  </si>
  <si>
    <t xml:space="preserve">PART 1: Recipe Cost </t>
  </si>
  <si>
    <t>Amount Used in Recipe</t>
  </si>
  <si>
    <t xml:space="preserve">Cost Per Ingredient </t>
  </si>
  <si>
    <t>Total Cost:</t>
  </si>
  <si>
    <t xml:space="preserve">Cost Per Serving: </t>
  </si>
  <si>
    <t xml:space="preserve">PART 2: Complete Meal Cost </t>
  </si>
  <si>
    <t xml:space="preserve">Item </t>
  </si>
  <si>
    <t>Amount</t>
  </si>
  <si>
    <t xml:space="preserve">Cost Per Item </t>
  </si>
  <si>
    <t>Additional Meal Component #1</t>
  </si>
  <si>
    <t>Additional Meal Component #2</t>
  </si>
  <si>
    <t>Additional Meal Component #3</t>
  </si>
  <si>
    <t>Additional Meal Componet #4 (if needed)</t>
  </si>
  <si>
    <t xml:space="preserve">1 Serving </t>
  </si>
  <si>
    <t xml:space="preserve">Total Cost of Complete Meal: </t>
  </si>
  <si>
    <t xml:space="preserve">Potato Soup </t>
  </si>
  <si>
    <t>Chicken Stock</t>
  </si>
  <si>
    <t>Local Honeycrisp Apple</t>
  </si>
  <si>
    <t xml:space="preserve">1 apple </t>
  </si>
  <si>
    <t xml:space="preserve">Low Fat Chocolate Milk </t>
  </si>
  <si>
    <t>1 carton (8 oz.)</t>
  </si>
  <si>
    <t>Whole Wheat Roll</t>
  </si>
  <si>
    <t xml:space="preserve">1 roll </t>
  </si>
  <si>
    <t xml:space="preserve">Celery Sticks </t>
  </si>
  <si>
    <t xml:space="preserve">1/2 Cup </t>
  </si>
  <si>
    <t>Non-discimination Statement</t>
  </si>
  <si>
    <t>This project has been funded at least in part with Federal funds from the U.S. Department of Agriculture. 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disability, age, marital status, family/parental status, income derived from a public assistance program, political beliefs, or reprisal or retaliation for prior civil rights activity, in any program or activity conducted or funded by USDA (not all bases apply to all programs). Remedies and complaint filing deadlines vary by program or incident.
Persons with disabilities who require alternative means of communication for program information (e.g., Braille, large print, audiotape, American Sign Language, etc.) should contact the State or local Agency that administers the program or contact USDA through the Telecommunications Relay Service at 711 (voice and TTY). Additionally, program information may be made available in languages other than English.
To file a program discrimination complaint, complete the USDA Program Discrimination Complaint Form, AD-3027, found online at How to File a Program Discrimination Complaint and at any USDA office or write a letter addressed to USDA and provide in the letter all of the information requested in the form. To request a copy of the complaint form, call (866) 632-9992. Submit your completed form or letter to USDA by: (1) mail: U.S. Department of Agriculture, Office of the Assistant Secretary for Civil Rights, 1400 Independence Avenue, SW, Mail Stop 9410, Washington, D.C. 20250-9410; (2) fax: (202) 690-7442; or (3) email: program.intake@usda.gov.
USDA is an equal opportunity provider, employer, and lender.</t>
  </si>
  <si>
    <t xml:space="preserve">Contact James.Warner@education.ohio.gov with any questions related to the Nutrient and Cost Analysis Worksheet prior to the application submission date of February 2, 2026 at 11:59 p.m. 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</si>
</sst>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quot;$&quot;#,##0.00"/>
  </numFmts>
  <fonts count="25" x14ac:knownFonts="1">
    <font>
      <sz val="11"/>
      <color theme="1"/>
      <name val="Calibri"/>
      <family val="2"/>
      <scheme val="minor"/>
    </font>
    <font>
      <sz val="11"/>
      <color indexed="8"/>
      <name val="Calibri"/>
      <family val="2"/>
    </font>
    <font>
      <sz val="11"/>
      <color theme="1"/>
      <name val="Lato"/>
      <family val="2"/>
    </font>
    <font>
      <b/>
      <sz val="10"/>
      <color theme="1"/>
      <name val="Lato"/>
      <family val="2"/>
    </font>
    <font>
      <sz val="10"/>
      <color theme="1"/>
      <name val="Lato"/>
      <family val="2"/>
    </font>
    <font>
      <b/>
      <sz val="12"/>
      <color theme="1"/>
      <name val="Source Sans Pro"/>
      <family val="2"/>
    </font>
    <font>
      <b/>
      <sz val="18"/>
      <color theme="1"/>
      <name val="Source Sans Pro"/>
      <family val="2"/>
    </font>
    <font>
      <sz val="11"/>
      <color theme="1"/>
      <name val="Source Sans Pro"/>
      <family val="2"/>
    </font>
    <font>
      <b/>
      <i/>
      <sz val="11"/>
      <color theme="0"/>
      <name val="Source Sans Pro"/>
      <family val="2"/>
    </font>
    <font>
      <i/>
      <sz val="11"/>
      <color theme="1"/>
      <name val="Source Sans Pro"/>
      <family val="2"/>
    </font>
    <font>
      <b/>
      <sz val="12"/>
      <color indexed="8"/>
      <name val="Source Sans Pro"/>
      <family val="2"/>
    </font>
    <font>
      <sz val="12"/>
      <color theme="1"/>
      <name val="Source Sans Pro"/>
      <family val="2"/>
    </font>
    <font>
      <sz val="12"/>
      <color indexed="8"/>
      <name val="Source Sans Pro"/>
      <family val="2"/>
    </font>
    <font>
      <b/>
      <sz val="12"/>
      <color theme="1"/>
      <name val="Calibri"/>
      <family val="2"/>
      <scheme val="minor"/>
    </font>
    <font>
      <b/>
      <sz val="14"/>
      <color theme="1"/>
      <name val="Calibri"/>
      <family val="2"/>
      <scheme val="minor"/>
    </font>
    <font>
      <b/>
      <sz val="14"/>
      <color theme="1"/>
      <name val="Source Sans Pro"/>
    </font>
    <font>
      <sz val="14"/>
      <color theme="1"/>
      <name val="Source Sans Pro"/>
    </font>
    <font>
      <sz val="12"/>
      <color theme="1"/>
      <name val="Source Sans Pro"/>
    </font>
    <font>
      <sz val="11"/>
      <color theme="1"/>
      <name val="Source Sans Pro"/>
    </font>
    <font>
      <sz val="14"/>
      <color theme="1"/>
      <name val="Source Sans Pro"/>
      <family val="2"/>
    </font>
    <font>
      <sz val="8"/>
      <name val="Calibri"/>
      <family val="2"/>
      <scheme val="minor"/>
    </font>
    <font>
      <sz val="11"/>
      <color rgb="FFFF0000"/>
      <name val="Source Sans Pro"/>
      <family val="2"/>
    </font>
    <font>
      <b/>
      <i/>
      <sz val="11"/>
      <color rgb="FFFF0000"/>
      <name val="Source Sans Pro"/>
      <family val="2"/>
    </font>
    <font>
      <sz val="11"/>
      <color rgb="FF000000"/>
      <name val="Source Sans Pro"/>
      <family val="2"/>
    </font>
    <font>
      <vertAlign val="superscript"/>
      <sz val="11"/>
      <color rgb="FFFF0000"/>
      <name val="Source Sans Pro"/>
      <family val="2"/>
    </font>
  </fonts>
  <fills count="11">
    <fill>
      <patternFill patternType="none"/>
    </fill>
    <fill>
      <patternFill patternType="gray125"/>
    </fill>
    <fill>
      <patternFill patternType="solid">
        <fgColor indexed="22"/>
        <bgColor indexed="64"/>
      </patternFill>
    </fill>
    <fill>
      <patternFill patternType="mediumGray"/>
    </fill>
    <fill>
      <patternFill patternType="solid">
        <fgColor theme="1"/>
        <bgColor indexed="64"/>
      </patternFill>
    </fill>
    <fill>
      <patternFill patternType="solid">
        <fgColor theme="0" tint="-0.14999847407452621"/>
        <bgColor indexed="64"/>
      </patternFill>
    </fill>
    <fill>
      <patternFill patternType="mediumGray">
        <bgColor theme="0" tint="-0.14999847407452621"/>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164" fontId="4" fillId="0" borderId="0" xfId="0" applyNumberFormat="1" applyFont="1" applyAlignment="1">
      <alignment vertical="center"/>
    </xf>
    <xf numFmtId="0" fontId="6" fillId="0" borderId="0" xfId="0" applyFont="1"/>
    <xf numFmtId="0" fontId="7" fillId="0" borderId="0" xfId="0" applyFont="1" applyAlignment="1">
      <alignment wrapText="1"/>
    </xf>
    <xf numFmtId="0" fontId="8" fillId="4" borderId="3" xfId="0" applyFont="1" applyFill="1" applyBorder="1" applyAlignment="1">
      <alignment vertical="center"/>
    </xf>
    <xf numFmtId="0" fontId="9" fillId="0" borderId="4" xfId="0" applyFont="1" applyBorder="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right" vertical="center"/>
    </xf>
    <xf numFmtId="0" fontId="9" fillId="5" borderId="4" xfId="0" applyFont="1" applyFill="1" applyBorder="1" applyAlignment="1">
      <alignment horizontal="lef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 xfId="0" applyFont="1" applyFill="1" applyBorder="1" applyAlignment="1">
      <alignment horizontal="right" vertical="center"/>
    </xf>
    <xf numFmtId="0" fontId="9" fillId="0" borderId="4" xfId="0" applyFont="1" applyBorder="1" applyAlignment="1">
      <alignment horizontal="left" vertical="center"/>
    </xf>
    <xf numFmtId="0" fontId="7" fillId="7" borderId="2" xfId="0" applyFont="1" applyFill="1" applyBorder="1" applyAlignment="1">
      <alignment vertical="center"/>
    </xf>
    <xf numFmtId="0" fontId="7" fillId="7" borderId="3" xfId="0" applyFont="1" applyFill="1" applyBorder="1" applyAlignment="1">
      <alignment vertical="center"/>
    </xf>
    <xf numFmtId="0" fontId="7" fillId="0" borderId="2" xfId="0" applyFont="1" applyBorder="1" applyAlignment="1">
      <alignment vertical="center" wrapText="1"/>
    </xf>
    <xf numFmtId="0" fontId="7" fillId="3" borderId="1" xfId="0" applyFont="1" applyFill="1" applyBorder="1" applyAlignment="1">
      <alignment horizontal="center" vertical="center"/>
    </xf>
    <xf numFmtId="0" fontId="9" fillId="5" borderId="4" xfId="0" applyFont="1" applyFill="1" applyBorder="1" applyAlignment="1">
      <alignment vertical="center"/>
    </xf>
    <xf numFmtId="0" fontId="7" fillId="5" borderId="1" xfId="0" applyFont="1" applyFill="1" applyBorder="1" applyAlignment="1">
      <alignment vertical="center"/>
    </xf>
    <xf numFmtId="0" fontId="7" fillId="0" borderId="1" xfId="0" applyFont="1" applyBorder="1" applyAlignment="1">
      <alignment vertical="center"/>
    </xf>
    <xf numFmtId="12" fontId="7" fillId="0" borderId="1" xfId="0" applyNumberFormat="1" applyFont="1" applyBorder="1" applyAlignment="1">
      <alignment horizontal="center" vertical="center"/>
    </xf>
    <xf numFmtId="0" fontId="7" fillId="0" borderId="2" xfId="0" applyFont="1" applyBorder="1" applyAlignment="1">
      <alignment horizontal="center" vertical="center" wrapText="1"/>
    </xf>
    <xf numFmtId="0" fontId="7" fillId="6"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2" xfId="0" applyFont="1" applyFill="1" applyBorder="1" applyAlignment="1">
      <alignment vertical="center" wrapText="1"/>
    </xf>
    <xf numFmtId="0" fontId="7" fillId="5" borderId="6" xfId="0" applyFont="1" applyFill="1" applyBorder="1" applyAlignment="1">
      <alignment horizontal="right" vertical="center"/>
    </xf>
    <xf numFmtId="0" fontId="7" fillId="5" borderId="9" xfId="0" applyFont="1" applyFill="1" applyBorder="1" applyAlignment="1">
      <alignment horizontal="center" vertical="center"/>
    </xf>
    <xf numFmtId="0" fontId="7" fillId="5" borderId="5" xfId="0" applyFont="1" applyFill="1" applyBorder="1" applyAlignment="1">
      <alignment horizontal="center" vertical="center"/>
    </xf>
    <xf numFmtId="0" fontId="5" fillId="0" borderId="8" xfId="0" applyFont="1" applyBorder="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7" xfId="0" applyFont="1" applyBorder="1" applyAlignment="1">
      <alignment horizontal="center" vertical="center"/>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0" fontId="11" fillId="0" borderId="8" xfId="0" applyFont="1" applyBorder="1" applyAlignment="1">
      <alignment horizontal="center" wrapText="1"/>
    </xf>
    <xf numFmtId="0" fontId="11" fillId="0" borderId="7" xfId="0" applyFont="1" applyBorder="1" applyAlignment="1">
      <alignment horizontal="center" wrapText="1"/>
    </xf>
    <xf numFmtId="0" fontId="11" fillId="0" borderId="4" xfId="0" applyFont="1" applyBorder="1" applyAlignment="1">
      <alignment horizontal="center"/>
    </xf>
    <xf numFmtId="0" fontId="11" fillId="0" borderId="1" xfId="0" applyFont="1" applyBorder="1"/>
    <xf numFmtId="0" fontId="11" fillId="0" borderId="1" xfId="0" applyFont="1" applyBorder="1" applyAlignment="1">
      <alignment horizontal="left"/>
    </xf>
    <xf numFmtId="0" fontId="10" fillId="0" borderId="4" xfId="0" applyFont="1" applyBorder="1" applyAlignment="1">
      <alignment wrapText="1"/>
    </xf>
    <xf numFmtId="0" fontId="10" fillId="2" borderId="1" xfId="0" applyFont="1" applyFill="1" applyBorder="1" applyAlignment="1">
      <alignment wrapText="1"/>
    </xf>
    <xf numFmtId="0" fontId="10" fillId="0" borderId="6" xfId="0" applyFont="1" applyBorder="1" applyAlignment="1">
      <alignment wrapText="1"/>
    </xf>
    <xf numFmtId="0" fontId="10" fillId="2" borderId="9" xfId="0" applyFont="1" applyFill="1" applyBorder="1" applyAlignment="1">
      <alignment wrapText="1"/>
    </xf>
    <xf numFmtId="0" fontId="11" fillId="0" borderId="9" xfId="0" applyFont="1" applyBorder="1"/>
    <xf numFmtId="0" fontId="11" fillId="0" borderId="5" xfId="0" applyFont="1" applyBorder="1"/>
    <xf numFmtId="0" fontId="10" fillId="0" borderId="0" xfId="0" applyFont="1" applyAlignment="1">
      <alignment wrapText="1"/>
    </xf>
    <xf numFmtId="0" fontId="11" fillId="0" borderId="0" xfId="0" applyFont="1"/>
    <xf numFmtId="0" fontId="10" fillId="0" borderId="1" xfId="0" applyFont="1" applyBorder="1" applyAlignment="1">
      <alignment wrapText="1"/>
    </xf>
    <xf numFmtId="0" fontId="10" fillId="0" borderId="8" xfId="0" applyFont="1" applyBorder="1" applyAlignment="1">
      <alignment horizontal="center" wrapText="1"/>
    </xf>
    <xf numFmtId="0" fontId="10" fillId="0" borderId="7" xfId="0" applyFont="1" applyBorder="1" applyAlignment="1">
      <alignment horizontal="center" wrapText="1"/>
    </xf>
    <xf numFmtId="0" fontId="11" fillId="0" borderId="8" xfId="0" applyFont="1" applyBorder="1" applyAlignment="1">
      <alignment wrapText="1"/>
    </xf>
    <xf numFmtId="0" fontId="11" fillId="0" borderId="1" xfId="0" applyFont="1" applyBorder="1" applyAlignment="1">
      <alignment horizontal="right" wrapText="1"/>
    </xf>
    <xf numFmtId="0" fontId="11" fillId="0" borderId="0" xfId="0" applyFont="1" applyAlignment="1">
      <alignment vertical="center"/>
    </xf>
    <xf numFmtId="0" fontId="11" fillId="0" borderId="0" xfId="0" applyFont="1" applyAlignment="1">
      <alignment wrapText="1"/>
    </xf>
    <xf numFmtId="0" fontId="11" fillId="0" borderId="4" xfId="0" applyFont="1" applyBorder="1" applyAlignment="1">
      <alignment wrapText="1"/>
    </xf>
    <xf numFmtId="0" fontId="11" fillId="0" borderId="6" xfId="0" applyFont="1" applyBorder="1" applyAlignment="1">
      <alignment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10" fontId="12" fillId="0" borderId="9" xfId="1" applyNumberFormat="1" applyFont="1" applyBorder="1" applyAlignment="1" applyProtection="1">
      <alignment horizontal="center" vertical="center"/>
    </xf>
    <xf numFmtId="10" fontId="12" fillId="0" borderId="5" xfId="1" applyNumberFormat="1" applyFont="1" applyBorder="1" applyAlignment="1" applyProtection="1">
      <alignment horizontal="center" vertical="center"/>
    </xf>
    <xf numFmtId="0" fontId="10" fillId="0" borderId="1" xfId="0" applyFont="1" applyBorder="1" applyAlignment="1">
      <alignment horizontal="right" vertical="center" wrapText="1"/>
    </xf>
    <xf numFmtId="0" fontId="10" fillId="8" borderId="1" xfId="0" applyFont="1" applyFill="1" applyBorder="1" applyAlignment="1" applyProtection="1">
      <alignment horizontal="center" vertical="center"/>
      <protection locked="0"/>
    </xf>
    <xf numFmtId="0" fontId="11" fillId="8" borderId="2" xfId="0" applyFont="1" applyFill="1" applyBorder="1" applyProtection="1">
      <protection locked="0"/>
    </xf>
    <xf numFmtId="0" fontId="0" fillId="5" borderId="0" xfId="0" applyFill="1"/>
    <xf numFmtId="0" fontId="14" fillId="5" borderId="0" xfId="0" applyFont="1" applyFill="1"/>
    <xf numFmtId="0" fontId="11" fillId="0" borderId="0" xfId="0" applyFont="1" applyAlignment="1">
      <alignment horizontal="center"/>
    </xf>
    <xf numFmtId="0" fontId="11" fillId="0" borderId="11" xfId="0" applyFont="1" applyBorder="1" applyAlignment="1">
      <alignment horizontal="center"/>
    </xf>
    <xf numFmtId="0" fontId="11" fillId="0" borderId="11" xfId="0" applyFont="1" applyBorder="1"/>
    <xf numFmtId="0" fontId="11" fillId="0" borderId="6" xfId="0" applyFont="1" applyBorder="1" applyAlignment="1">
      <alignment horizontal="center"/>
    </xf>
    <xf numFmtId="0" fontId="11" fillId="0" borderId="12" xfId="0" applyFont="1" applyBorder="1" applyAlignment="1">
      <alignment horizontal="center"/>
    </xf>
    <xf numFmtId="0" fontId="0" fillId="5" borderId="11" xfId="0" applyFill="1" applyBorder="1"/>
    <xf numFmtId="0" fontId="10" fillId="0" borderId="11" xfId="0" applyFont="1" applyBorder="1" applyAlignment="1">
      <alignment horizontal="center" vertical="center" wrapText="1"/>
    </xf>
    <xf numFmtId="0" fontId="11" fillId="0" borderId="11" xfId="0" applyFont="1" applyBorder="1" applyAlignment="1">
      <alignment horizontal="center" wrapText="1"/>
    </xf>
    <xf numFmtId="0" fontId="5" fillId="0" borderId="0" xfId="0" applyFont="1" applyAlignment="1">
      <alignment horizontal="right"/>
    </xf>
    <xf numFmtId="0" fontId="13" fillId="0" borderId="0" xfId="0" applyFont="1" applyAlignment="1">
      <alignment horizontal="right"/>
    </xf>
    <xf numFmtId="0" fontId="0" fillId="0" borderId="11" xfId="0" applyBorder="1"/>
    <xf numFmtId="0" fontId="15" fillId="9" borderId="0" xfId="0" applyFont="1" applyFill="1"/>
    <xf numFmtId="0" fontId="17" fillId="0" borderId="12" xfId="0" applyFont="1" applyBorder="1" applyAlignment="1">
      <alignment horizontal="center" wrapText="1"/>
    </xf>
    <xf numFmtId="0" fontId="0" fillId="0" borderId="11" xfId="0" applyBorder="1" applyAlignment="1">
      <alignment horizontal="center" vertical="center"/>
    </xf>
    <xf numFmtId="0" fontId="0" fillId="0" borderId="0" xfId="0" applyAlignment="1">
      <alignment horizontal="center" vertical="center"/>
    </xf>
    <xf numFmtId="0" fontId="11" fillId="0" borderId="2" xfId="0" applyFont="1" applyBorder="1"/>
    <xf numFmtId="0" fontId="11" fillId="8" borderId="11" xfId="0" applyFont="1" applyFill="1" applyBorder="1" applyProtection="1">
      <protection locked="0"/>
    </xf>
    <xf numFmtId="0" fontId="11" fillId="8" borderId="11" xfId="0" applyFont="1" applyFill="1" applyBorder="1" applyAlignment="1" applyProtection="1">
      <alignment horizontal="left"/>
      <protection locked="0"/>
    </xf>
    <xf numFmtId="0" fontId="11" fillId="8" borderId="5" xfId="0" applyFont="1" applyFill="1" applyBorder="1" applyProtection="1">
      <protection locked="0"/>
    </xf>
    <xf numFmtId="0" fontId="11" fillId="8" borderId="13" xfId="0" applyFont="1" applyFill="1" applyBorder="1" applyProtection="1">
      <protection locked="0"/>
    </xf>
    <xf numFmtId="0" fontId="11" fillId="8" borderId="14" xfId="0" applyFont="1" applyFill="1" applyBorder="1" applyProtection="1">
      <protection locked="0"/>
    </xf>
    <xf numFmtId="0" fontId="11" fillId="8" borderId="12" xfId="0" applyFont="1" applyFill="1" applyBorder="1" applyProtection="1">
      <protection locked="0"/>
    </xf>
    <xf numFmtId="0" fontId="10" fillId="8" borderId="2" xfId="0" applyFont="1" applyFill="1" applyBorder="1" applyAlignment="1" applyProtection="1">
      <alignment horizontal="center" vertical="center" wrapText="1"/>
      <protection locked="0"/>
    </xf>
    <xf numFmtId="0" fontId="10" fillId="8" borderId="11" xfId="0" applyFont="1" applyFill="1" applyBorder="1" applyAlignment="1" applyProtection="1">
      <alignment vertical="center"/>
      <protection locked="0"/>
    </xf>
    <xf numFmtId="0" fontId="18" fillId="8" borderId="11"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10" fillId="0" borderId="11" xfId="0" applyFont="1" applyBorder="1" applyAlignment="1" applyProtection="1">
      <alignment vertical="center"/>
      <protection locked="0"/>
    </xf>
    <xf numFmtId="0" fontId="10" fillId="0" borderId="11" xfId="0" applyFont="1" applyBorder="1" applyAlignment="1">
      <alignment horizontal="right" vertical="center" wrapText="1"/>
    </xf>
    <xf numFmtId="8" fontId="11" fillId="0" borderId="11" xfId="0" applyNumberFormat="1" applyFont="1" applyBorder="1" applyProtection="1">
      <protection locked="0"/>
    </xf>
    <xf numFmtId="0" fontId="11" fillId="0" borderId="12" xfId="0" applyFont="1" applyBorder="1" applyAlignment="1">
      <alignment horizontal="center" wrapText="1"/>
    </xf>
    <xf numFmtId="0" fontId="7" fillId="0" borderId="11" xfId="0" applyFont="1" applyBorder="1" applyAlignment="1" applyProtection="1">
      <alignment horizontal="center" vertical="center"/>
      <protection locked="0"/>
    </xf>
    <xf numFmtId="0" fontId="7" fillId="0" borderId="0" xfId="0" applyFont="1"/>
    <xf numFmtId="0" fontId="11" fillId="0" borderId="11" xfId="0" applyFont="1" applyBorder="1" applyAlignment="1">
      <alignment horizontal="center" vertical="center"/>
    </xf>
    <xf numFmtId="8" fontId="7" fillId="0" borderId="11" xfId="0" applyNumberFormat="1" applyFont="1" applyBorder="1" applyAlignment="1" applyProtection="1">
      <alignment horizontal="center" vertical="center"/>
      <protection locked="0"/>
    </xf>
    <xf numFmtId="165" fontId="5" fillId="10" borderId="0" xfId="0" applyNumberFormat="1" applyFont="1" applyFill="1" applyAlignment="1">
      <alignment horizontal="center"/>
    </xf>
    <xf numFmtId="0" fontId="0" fillId="10" borderId="0" xfId="0" applyFill="1" applyAlignment="1">
      <alignment horizontal="center" vertical="center"/>
    </xf>
    <xf numFmtId="8" fontId="11" fillId="8" borderId="11" xfId="0" applyNumberFormat="1" applyFont="1" applyFill="1" applyBorder="1" applyProtection="1">
      <protection locked="0"/>
    </xf>
    <xf numFmtId="8" fontId="18" fillId="8" borderId="11" xfId="0" applyNumberFormat="1" applyFont="1" applyFill="1" applyBorder="1" applyAlignment="1" applyProtection="1">
      <alignment horizontal="center" vertical="center"/>
      <protection locked="0"/>
    </xf>
    <xf numFmtId="0" fontId="11" fillId="8" borderId="1" xfId="0" applyFont="1" applyFill="1" applyBorder="1" applyAlignment="1" applyProtection="1">
      <alignment wrapText="1"/>
      <protection locked="0"/>
    </xf>
    <xf numFmtId="0" fontId="11" fillId="8" borderId="2" xfId="0" applyFont="1" applyFill="1" applyBorder="1" applyAlignment="1" applyProtection="1">
      <alignment wrapText="1"/>
      <protection locked="0"/>
    </xf>
    <xf numFmtId="0" fontId="11" fillId="8" borderId="1" xfId="0" applyFont="1" applyFill="1" applyBorder="1" applyAlignment="1" applyProtection="1">
      <alignment horizontal="left" wrapText="1"/>
      <protection locked="0"/>
    </xf>
    <xf numFmtId="0" fontId="11" fillId="0" borderId="16" xfId="0" applyFont="1" applyBorder="1" applyAlignment="1">
      <alignment horizontal="center" wrapText="1"/>
    </xf>
    <xf numFmtId="0" fontId="11" fillId="0" borderId="3" xfId="0" applyFont="1" applyBorder="1"/>
    <xf numFmtId="0" fontId="11" fillId="0" borderId="15" xfId="0" applyFont="1" applyBorder="1"/>
    <xf numFmtId="0" fontId="11" fillId="0" borderId="1" xfId="0" applyFont="1" applyBorder="1" applyAlignment="1">
      <alignment horizontal="center" wrapText="1"/>
    </xf>
    <xf numFmtId="0" fontId="11" fillId="0" borderId="1" xfId="0" applyFont="1" applyBorder="1" applyAlignment="1">
      <alignment horizontal="center"/>
    </xf>
    <xf numFmtId="0" fontId="11" fillId="0" borderId="1" xfId="0" applyFont="1" applyBorder="1" applyAlignment="1">
      <alignment wrapText="1"/>
    </xf>
    <xf numFmtId="0" fontId="11" fillId="0" borderId="1" xfId="0" applyFont="1" applyBorder="1" applyAlignment="1">
      <alignment vertical="center"/>
    </xf>
    <xf numFmtId="10" fontId="12" fillId="0" borderId="1" xfId="1" applyNumberFormat="1" applyFont="1" applyBorder="1" applyProtection="1"/>
    <xf numFmtId="0" fontId="12" fillId="0" borderId="1" xfId="0" applyFont="1" applyBorder="1" applyAlignment="1">
      <alignment horizontal="center" vertical="center" wrapText="1"/>
    </xf>
    <xf numFmtId="0" fontId="10" fillId="0" borderId="1" xfId="0" applyFont="1" applyBorder="1" applyAlignment="1">
      <alignment vertical="center" wrapText="1"/>
    </xf>
    <xf numFmtId="0" fontId="21" fillId="0" borderId="4" xfId="0" applyFont="1" applyBorder="1" applyAlignment="1">
      <alignment horizontal="right" vertical="center"/>
    </xf>
    <xf numFmtId="0" fontId="21" fillId="5" borderId="4" xfId="0" applyFont="1" applyFill="1" applyBorder="1" applyAlignment="1">
      <alignment horizontal="right" vertical="center"/>
    </xf>
    <xf numFmtId="2" fontId="7" fillId="0" borderId="1" xfId="0" applyNumberFormat="1" applyFont="1" applyBorder="1" applyAlignment="1">
      <alignment horizontal="center" vertical="center"/>
    </xf>
    <xf numFmtId="0" fontId="4" fillId="7" borderId="0" xfId="0" applyFont="1" applyFill="1" applyAlignment="1">
      <alignment horizontal="center" vertical="center"/>
    </xf>
    <xf numFmtId="0" fontId="4" fillId="7" borderId="0" xfId="0" applyFont="1" applyFill="1" applyAlignment="1">
      <alignment vertical="center"/>
    </xf>
    <xf numFmtId="0" fontId="6" fillId="0" borderId="0" xfId="0" applyFont="1" applyAlignment="1">
      <alignment horizontal="center"/>
    </xf>
    <xf numFmtId="0" fontId="19" fillId="0" borderId="0" xfId="0" applyFont="1" applyAlignment="1">
      <alignment horizontal="center"/>
    </xf>
    <xf numFmtId="2" fontId="7" fillId="5" borderId="1" xfId="0" applyNumberFormat="1" applyFont="1" applyFill="1" applyBorder="1" applyAlignment="1">
      <alignment horizontal="center" vertical="center"/>
    </xf>
    <xf numFmtId="16" fontId="11" fillId="8" borderId="11" xfId="0" applyNumberFormat="1" applyFont="1" applyFill="1" applyBorder="1" applyProtection="1">
      <protection locked="0"/>
    </xf>
    <xf numFmtId="0" fontId="17" fillId="0" borderId="0" xfId="0" applyFont="1" applyAlignment="1">
      <alignment wrapText="1"/>
    </xf>
    <xf numFmtId="0" fontId="17" fillId="0" borderId="0" xfId="0" applyFont="1"/>
    <xf numFmtId="3" fontId="11" fillId="0" borderId="1" xfId="0" applyNumberFormat="1" applyFont="1" applyBorder="1"/>
    <xf numFmtId="0" fontId="16" fillId="0" borderId="12" xfId="0" applyFont="1" applyBorder="1" applyAlignment="1">
      <alignment horizontal="center"/>
    </xf>
    <xf numFmtId="0" fontId="19" fillId="0" borderId="12" xfId="0" applyFont="1" applyBorder="1" applyAlignment="1">
      <alignment horizontal="center"/>
    </xf>
    <xf numFmtId="0" fontId="22" fillId="4" borderId="3" xfId="0" applyFont="1" applyFill="1" applyBorder="1" applyAlignment="1">
      <alignment vertical="center"/>
    </xf>
    <xf numFmtId="0" fontId="23" fillId="0" borderId="4" xfId="0" applyFont="1" applyBorder="1" applyAlignment="1">
      <alignment horizontal="right" vertical="center"/>
    </xf>
    <xf numFmtId="0" fontId="23" fillId="5" borderId="4" xfId="0" applyFont="1" applyFill="1" applyBorder="1" applyAlignment="1">
      <alignment horizontal="right" vertical="center"/>
    </xf>
    <xf numFmtId="0" fontId="7" fillId="5" borderId="3" xfId="0" applyFont="1" applyFill="1" applyBorder="1" applyAlignment="1">
      <alignment horizontal="center" vertical="center" wrapText="1"/>
    </xf>
    <xf numFmtId="0" fontId="21" fillId="5" borderId="3" xfId="0" applyFont="1" applyFill="1" applyBorder="1" applyAlignment="1">
      <alignment horizontal="right" vertical="center"/>
    </xf>
    <xf numFmtId="0" fontId="5" fillId="0" borderId="2" xfId="0" applyFont="1" applyBorder="1" applyAlignment="1">
      <alignment horizontal="right" vertical="center" indent="1"/>
    </xf>
    <xf numFmtId="0" fontId="5" fillId="0" borderId="4" xfId="0" applyFont="1" applyBorder="1" applyAlignment="1">
      <alignment horizontal="right" vertical="center" indent="1"/>
    </xf>
    <xf numFmtId="0" fontId="10" fillId="8" borderId="1" xfId="0" applyFont="1" applyFill="1" applyBorder="1" applyAlignment="1" applyProtection="1">
      <alignment horizontal="left" vertical="top" wrapText="1"/>
      <protection locked="0"/>
    </xf>
    <xf numFmtId="0" fontId="12" fillId="8" borderId="1" xfId="0" applyFont="1" applyFill="1" applyBorder="1" applyAlignment="1" applyProtection="1">
      <alignment horizontal="left" vertical="top"/>
      <protection locked="0"/>
    </xf>
    <xf numFmtId="0" fontId="7" fillId="0" borderId="0" xfId="0" applyFont="1" applyAlignment="1">
      <alignment vertical="center"/>
    </xf>
    <xf numFmtId="49" fontId="7" fillId="0" borderId="0" xfId="0" applyNumberFormat="1" applyFont="1" applyAlignment="1">
      <alignment vertical="center"/>
    </xf>
    <xf numFmtId="0" fontId="4" fillId="0" borderId="0" xfId="0" applyFont="1" applyAlignment="1">
      <alignment vertical="center"/>
    </xf>
    <xf numFmtId="0" fontId="12" fillId="7" borderId="1" xfId="0" applyFont="1" applyFill="1" applyBorder="1" applyAlignment="1">
      <alignment vertical="center"/>
    </xf>
    <xf numFmtId="0" fontId="5" fillId="0" borderId="1" xfId="0" applyFont="1" applyBorder="1" applyAlignment="1">
      <alignment horizontal="right"/>
    </xf>
    <xf numFmtId="0" fontId="12" fillId="7" borderId="1" xfId="0" applyFont="1" applyFill="1" applyBorder="1" applyAlignment="1">
      <alignment horizontal="left"/>
    </xf>
    <xf numFmtId="0" fontId="17" fillId="8" borderId="11" xfId="0" applyFont="1" applyFill="1" applyBorder="1" applyAlignment="1" applyProtection="1">
      <alignment horizontal="left" vertical="center"/>
      <protection locked="0"/>
    </xf>
    <xf numFmtId="0" fontId="16" fillId="0" borderId="12" xfId="0" applyFont="1" applyBorder="1" applyAlignment="1">
      <alignment horizontal="center"/>
    </xf>
    <xf numFmtId="0" fontId="0" fillId="0" borderId="11" xfId="0" applyBorder="1" applyAlignment="1">
      <alignment horizontal="lef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2" fillId="8" borderId="11" xfId="0" applyFont="1" applyFill="1" applyBorder="1" applyAlignment="1" applyProtection="1">
      <alignment horizontal="left"/>
      <protection locked="0"/>
    </xf>
    <xf numFmtId="0" fontId="11" fillId="0" borderId="11" xfId="0" applyFont="1" applyBorder="1" applyAlignment="1" applyProtection="1">
      <alignment horizontal="left" vertical="center"/>
      <protection locked="0"/>
    </xf>
    <xf numFmtId="0" fontId="7" fillId="0" borderId="11" xfId="0" applyFont="1" applyBorder="1" applyAlignment="1">
      <alignment horizontal="left" vertical="center"/>
    </xf>
    <xf numFmtId="0" fontId="12" fillId="0" borderId="11" xfId="0" applyFont="1" applyBorder="1" applyAlignment="1" applyProtection="1">
      <alignment horizontal="left" vertical="center"/>
      <protection locked="0"/>
    </xf>
    <xf numFmtId="0" fontId="19" fillId="0" borderId="12" xfId="0" applyFont="1" applyBorder="1" applyAlignment="1">
      <alignment horizontal="center"/>
    </xf>
  </cellXfs>
  <cellStyles count="2">
    <cellStyle name="Normal" xfId="0" builtinId="0"/>
    <cellStyle name="Percent" xfId="1" builtinId="5"/>
  </cellStyles>
  <dxfs count="45">
    <dxf>
      <font>
        <strike val="0"/>
        <outline val="0"/>
        <shadow val="0"/>
        <u val="none"/>
        <vertAlign val="baseline"/>
        <sz val="12"/>
        <name val="Source Sans Pro"/>
        <family val="2"/>
        <scheme val="none"/>
      </font>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Source Sans Pro"/>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Source Sans Pro"/>
        <family val="2"/>
        <scheme val="none"/>
      </font>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Source Sans Pro"/>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Source Sans Pro"/>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Source Sans Pro"/>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Source Sans Pro"/>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Source Sans Pro"/>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Source Sans Pro"/>
        <family val="2"/>
        <scheme val="none"/>
      </font>
      <protection locked="1" hidden="0"/>
    </dxf>
    <dxf>
      <border outline="0">
        <bottom style="thin">
          <color indexed="64"/>
        </bottom>
      </border>
    </dxf>
    <dxf>
      <font>
        <strike val="0"/>
        <outline val="0"/>
        <shadow val="0"/>
        <u val="none"/>
        <vertAlign val="baseline"/>
        <sz val="12"/>
        <name val="Source Sans Pro"/>
        <family val="2"/>
        <scheme val="none"/>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
      <font>
        <strike val="0"/>
        <outline val="0"/>
        <shadow val="0"/>
        <u val="none"/>
        <sz val="11"/>
        <name val="Source Sans Pro"/>
        <family val="2"/>
        <scheme val="none"/>
      </font>
    </dxf>
    <dxf>
      <font>
        <b val="0"/>
        <i val="0"/>
        <strike val="0"/>
        <condense val="0"/>
        <extend val="0"/>
        <outline val="0"/>
        <shadow val="0"/>
        <u val="none"/>
        <vertAlign val="baseline"/>
        <sz val="11"/>
        <color theme="1"/>
        <name val="Source Sans Pro"/>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ource Sans Pro"/>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ource Sans Pro"/>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ource Sans Pro"/>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ource Sans Pro"/>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1"/>
        <name val="Source Sans Pro"/>
        <family val="2"/>
        <scheme val="none"/>
      </font>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ource Sans Pro"/>
        <family val="2"/>
        <scheme val="none"/>
      </font>
      <fill>
        <patternFill patternType="solid">
          <fgColor indexed="64"/>
          <bgColor theme="0" tint="-0.1499984740745262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Source Sans Pro"/>
        <family val="2"/>
        <scheme val="none"/>
      </font>
      <alignment horizontal="center" vertical="center" textRotation="0" wrapText="0" indent="0" justifyLastLine="0" shrinkToFit="0" readingOrder="0"/>
      <border diagonalUp="0" diagonalDown="0" outline="0">
        <left style="thin">
          <color auto="1"/>
        </left>
        <right style="thin">
          <color auto="1"/>
        </right>
        <top/>
        <bottom/>
      </border>
      <protection locked="1" hidden="0"/>
    </dxf>
    <dxf>
      <font>
        <strike val="0"/>
        <outline val="0"/>
        <shadow val="0"/>
        <u val="none"/>
        <vertAlign val="baseline"/>
        <sz val="12"/>
        <name val="Source Sans Pro"/>
        <family val="2"/>
        <scheme val="none"/>
      </font>
      <alignment horizontal="center" vertical="center" textRotation="0" indent="0" justifyLastLine="0" shrinkToFit="0" readingOrder="0"/>
    </dxf>
    <dxf>
      <font>
        <strike val="0"/>
        <outline val="0"/>
        <shadow val="0"/>
        <u val="none"/>
        <vertAlign val="baseline"/>
        <sz val="12"/>
        <name val="Source Sans Pro"/>
        <family val="2"/>
        <scheme val="none"/>
      </font>
      <alignment horizontal="center" vertical="center" textRotation="0" indent="0" justifyLastLine="0" shrinkToFit="0" readingOrder="0"/>
      <border outline="0">
        <right style="thin">
          <color indexed="64"/>
        </right>
      </border>
    </dxf>
    <dxf>
      <font>
        <strike val="0"/>
        <outline val="0"/>
        <shadow val="0"/>
        <u val="none"/>
        <vertAlign val="baseline"/>
        <sz val="12"/>
        <name val="Source Sans Pro"/>
        <family val="2"/>
        <scheme val="none"/>
      </font>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Source Sans Pro"/>
        <family val="2"/>
        <scheme val="none"/>
      </font>
    </dxf>
    <dxf>
      <border outline="0">
        <bottom style="thin">
          <color indexed="64"/>
        </bottom>
      </border>
    </dxf>
    <dxf>
      <font>
        <strike val="0"/>
        <outline val="0"/>
        <shadow val="0"/>
        <u val="none"/>
        <vertAlign val="baseline"/>
        <sz val="12"/>
        <name val="Source Sans Pro"/>
        <family val="2"/>
        <scheme val="none"/>
      </font>
    </dxf>
    <dxf>
      <font>
        <strike val="0"/>
        <outline val="0"/>
        <shadow val="0"/>
        <u val="none"/>
        <vertAlign val="baseline"/>
        <sz val="12"/>
        <name val="Source Sans Pro"/>
        <family val="2"/>
        <scheme val="none"/>
      </font>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Source Sans Pro"/>
        <family val="2"/>
        <scheme val="none"/>
      </font>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Source Sans Pro"/>
        <family val="2"/>
        <scheme val="none"/>
      </font>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Source Sans Pro"/>
        <family val="2"/>
        <scheme val="none"/>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ource Sans Pro"/>
        <family val="2"/>
        <scheme val="none"/>
      </font>
      <fill>
        <patternFill patternType="solid">
          <fgColor indexed="64"/>
          <bgColor theme="3"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2"/>
        <name val="Source Sans Pro"/>
        <family val="2"/>
        <scheme val="none"/>
      </font>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Source Sans Pro"/>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Source Sans Pro"/>
        <family val="2"/>
        <scheme val="none"/>
      </font>
      <protection locked="1" hidden="0"/>
    </dxf>
    <dxf>
      <border outline="0">
        <bottom style="thin">
          <color indexed="64"/>
        </bottom>
      </border>
    </dxf>
    <dxf>
      <font>
        <strike val="0"/>
        <outline val="0"/>
        <shadow val="0"/>
        <u val="none"/>
        <vertAlign val="baseline"/>
        <sz val="12"/>
        <name val="Source Sans Pro"/>
        <family val="2"/>
        <scheme val="none"/>
      </font>
      <alignment horizontal="center" vertical="center" textRotation="0" wrapText="1"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3B95AFA-C651-4817-B289-DBEE8BB1EF3B}" name="Table3312" displayName="Table3312" ref="A3:G25" totalsRowShown="0" headerRowDxfId="44" dataDxfId="42" headerRowBorderDxfId="43" tableBorderDxfId="41" totalsRowBorderDxfId="40">
  <autoFilter ref="A3:G25" xr:uid="{73B95AFA-C651-4817-B289-DBEE8BB1EF3B}"/>
  <tableColumns count="7">
    <tableColumn id="1" xr3:uid="{46B86701-56A0-4B06-970C-86FAA2DF5B2B}" name="Ingredient #" dataDxfId="39"/>
    <tableColumn id="2" xr3:uid="{8FF20D38-89FC-4E1A-9D08-D7BBE12C7457}" name="Ingredient" dataDxfId="38"/>
    <tableColumn id="8" xr3:uid="{DE4F9C7F-695F-48F4-B438-B74B44F7E39B}" name="Amount by Weight _x000a_(in grams)" dataDxfId="37"/>
    <tableColumn id="3" xr3:uid="{01E38B73-E37C-44DC-90CA-6EF516ACE50A}" name="Amount by Measure/Volume " dataDxfId="36"/>
    <tableColumn id="4" xr3:uid="{8C98A8D1-F0A7-4183-A127-75D631030386}" name="Calories for Amount Used in Recipe" dataDxfId="35"/>
    <tableColumn id="5" xr3:uid="{AEAD3D7F-05B1-4422-8E69-97BC222E268E}" name="Grams of Total Saturated Fat in Amount Used in Recipe" dataDxfId="34"/>
    <tableColumn id="6" xr3:uid="{25DBF12E-5FD4-460A-A60A-A122F82EDC36}" name="Milligrams of Sodium in Amount Used in Recipe" dataDxfId="33"/>
  </tableColumns>
  <tableStyleInfo showFirstColumn="0" showLastColumn="0" showRowStripes="1" showColumnStripes="0"/>
  <extLst>
    <ext xmlns:x14="http://schemas.microsoft.com/office/spreadsheetml/2009/9/main" uri="{504A1905-F514-4f6f-8877-14C23A59335A}">
      <x14:table altTextSummary="Sample recipe with nutrition information filled i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4D1B37F-E54E-4E9D-B5F1-6B796C915E04}" name="Table5713" displayName="Table5713" ref="B27:D31" totalsRowShown="0" headerRowDxfId="32" dataDxfId="30" headerRowBorderDxfId="31" tableBorderDxfId="29" totalsRowBorderDxfId="28">
  <autoFilter ref="B27:D31" xr:uid="{14D1B37F-E54E-4E9D-B5F1-6B796C915E04}"/>
  <tableColumns count="3">
    <tableColumn id="1" xr3:uid="{01B505CA-01E6-4AA0-9231-8DE975E42385}" name=" " dataDxfId="27"/>
    <tableColumn id="2" xr3:uid="{0F33B452-4A56-4921-AED4-56EEF21C67BA}" name="Per Recipe" dataDxfId="26"/>
    <tableColumn id="3" xr3:uid="{094517D0-2F1D-45B4-BC9B-65865D71C896}" name="Per Serving" dataDxfId="25"/>
  </tableColumns>
  <tableStyleInfo showFirstColumn="0" showLastColumn="0" showRowStripes="1" showColumnStripes="0"/>
  <extLst>
    <ext xmlns:x14="http://schemas.microsoft.com/office/spreadsheetml/2009/9/main" uri="{504A1905-F514-4f6f-8877-14C23A59335A}">
      <x14:table altTextSummary="Nutrition totals for the sample recip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33294E-6DD8-451B-B290-C20201B8B558}" name="Table22" displayName="Table22" ref="A1:G118" totalsRowShown="0" headerRowDxfId="24" dataDxfId="22" headerRowBorderDxfId="23" tableBorderDxfId="21" totalsRowBorderDxfId="20">
  <autoFilter ref="A1:G118" xr:uid="{7B33294E-6DD8-451B-B290-C20201B8B558}"/>
  <tableColumns count="7">
    <tableColumn id="1" xr3:uid="{8FE733D4-5A8A-45A9-A09B-66BE4B19AF93}" name="Food" dataDxfId="19"/>
    <tableColumn id="2" xr3:uid="{46C3FFAF-3439-4730-BD59-6F75C2346999}" name="Weight" dataDxfId="18"/>
    <tableColumn id="3" xr3:uid="{FFEF8AAB-8646-43A9-919E-A52650AE85FF}" name="Volume" dataDxfId="17"/>
    <tableColumn id="4" xr3:uid="{7C224EF2-654B-4C68-9AFD-F52A4888EF50}" name="Calories" dataDxfId="16"/>
    <tableColumn id="5" xr3:uid="{8AC5539D-085A-41E2-8D82-DCD33A92AAD1}" name="Saturated Fat (g)" dataDxfId="15"/>
    <tableColumn id="6" xr3:uid="{8F696818-7C0D-42ED-BEBB-ADE89FE1E137}" name="Sodium (mg)" dataDxfId="14"/>
    <tableColumn id="7" xr3:uid="{103B5788-ACF7-40AA-B802-D89B0679F0C1}" name="Notes" dataDxfId="13"/>
  </tableColumns>
  <tableStyleInfo showFirstColumn="0" showLastColumn="0" showRowStripes="1" showColumnStripes="0"/>
  <extLst>
    <ext xmlns:x14="http://schemas.microsoft.com/office/spreadsheetml/2009/9/main" uri="{504A1905-F514-4f6f-8877-14C23A59335A}">
      <x14:table altTextSummary="Nutrition of common foods; gives weight and/or volume, calories, saturated fat, sodium, and a column to add not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FC5CBA-4CAF-4F51-BAAA-B924A5051A6B}" name="Table33" displayName="Table33" ref="A3:H20" totalsRowShown="0" headerRowDxfId="12" dataDxfId="10" headerRowBorderDxfId="11" tableBorderDxfId="9" totalsRowBorderDxfId="8">
  <autoFilter ref="A3:H20" xr:uid="{E7FC5CBA-4CAF-4F51-BAAA-B924A5051A6B}"/>
  <tableColumns count="8">
    <tableColumn id="1" xr3:uid="{D8BF55FB-6DCC-4F02-9F71-36C4743FBCD3}" name="Ingredient #" dataDxfId="7"/>
    <tableColumn id="2" xr3:uid="{DB90A406-80FD-4361-938A-A97545A98BC8}" name="Ingredient" dataDxfId="6"/>
    <tableColumn id="9" xr3:uid="{06B74066-30B7-4B9E-808A-C4E1FD7246FD}" name="Amount by Weight (in grams)" dataDxfId="5"/>
    <tableColumn id="3" xr3:uid="{6E3AD7B6-96F9-4FAF-8563-2D26F87B5528}" name="Amount by Measure/Volume" dataDxfId="4"/>
    <tableColumn id="4" xr3:uid="{3E1738EE-F0A6-4889-9736-D5A2332CE475}" name="Calories for Amount Used in Recipe" dataDxfId="3"/>
    <tableColumn id="8" xr3:uid="{E2A197A5-F256-4B84-A977-60AABACE6227}" name="Grams of Total Saturated Fat in Amount Used in Recipe" dataDxfId="2"/>
    <tableColumn id="5" xr3:uid="{B4A23DEF-DACB-4B06-B38F-5BC4915D1E2D}" name="Milligrams of Sodium in Amount Used in Recipe" dataDxfId="1"/>
    <tableColumn id="6" xr3:uid="{EEC241CF-546C-438E-9583-5C9FE89058A1}" name="Milligrams of Sodium in Amount Used in Recipe2" dataDxfId="0"/>
  </tableColumns>
  <tableStyleInfo showFirstColumn="0" showLastColumn="0" showRowStripes="1" showColumnStripes="0"/>
  <extLst>
    <ext xmlns:x14="http://schemas.microsoft.com/office/spreadsheetml/2009/9/main" uri="{504A1905-F514-4f6f-8877-14C23A59335A}">
      <x14:table altTextSummary="Sample recipe with nutrition information filled in."/>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F8EDE-C801-4BFD-B0D7-52AF867C1CDD}">
  <dimension ref="A1:A12"/>
  <sheetViews>
    <sheetView tabSelected="1" workbookViewId="0">
      <selection activeCell="C6" sqref="C6"/>
    </sheetView>
  </sheetViews>
  <sheetFormatPr defaultColWidth="8.81640625" defaultRowHeight="14.5" x14ac:dyDescent="0.35"/>
  <cols>
    <col min="1" max="1" width="144.1796875" customWidth="1"/>
  </cols>
  <sheetData>
    <row r="1" spans="1:1" ht="83.5" customHeight="1" x14ac:dyDescent="0.35">
      <c r="A1" t="e" vm="1">
        <v>#VALUE!</v>
      </c>
    </row>
    <row r="3" spans="1:1" ht="23.5" x14ac:dyDescent="0.55000000000000004">
      <c r="A3" s="131" t="s">
        <v>0</v>
      </c>
    </row>
    <row r="4" spans="1:1" ht="18.5" x14ac:dyDescent="0.45">
      <c r="A4" s="132" t="s">
        <v>1</v>
      </c>
    </row>
    <row r="6" spans="1:1" ht="32" x14ac:dyDescent="0.4">
      <c r="A6" s="135" t="s">
        <v>2</v>
      </c>
    </row>
    <row r="8" spans="1:1" ht="16" x14ac:dyDescent="0.4">
      <c r="A8" s="136" t="s">
        <v>3</v>
      </c>
    </row>
    <row r="10" spans="1:1" ht="16" x14ac:dyDescent="0.4">
      <c r="A10" s="51" t="s">
        <v>4</v>
      </c>
    </row>
    <row r="12" spans="1:1" ht="32" x14ac:dyDescent="0.4">
      <c r="A12" s="58" t="s">
        <v>299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F6BA3-FEAF-46B6-8E2D-839205BB6847}">
  <dimension ref="A1:G31"/>
  <sheetViews>
    <sheetView workbookViewId="0">
      <selection activeCell="B10" sqref="B10"/>
    </sheetView>
  </sheetViews>
  <sheetFormatPr defaultColWidth="9.1796875" defaultRowHeight="14.5" x14ac:dyDescent="0.35"/>
  <cols>
    <col min="1" max="1" width="22.81640625" style="73" customWidth="1"/>
    <col min="2" max="2" width="32.453125" style="73" customWidth="1"/>
    <col min="3" max="3" width="24.453125" style="73" customWidth="1"/>
    <col min="4" max="4" width="23.453125" style="73" customWidth="1"/>
    <col min="5" max="5" width="17.453125" style="73" customWidth="1"/>
    <col min="6" max="6" width="25.1796875" style="73" customWidth="1"/>
    <col min="7" max="7" width="19.453125" style="73" customWidth="1"/>
    <col min="8" max="16384" width="9.1796875" style="73"/>
  </cols>
  <sheetData>
    <row r="1" spans="1:7" ht="29.25" customHeight="1" x14ac:dyDescent="0.35">
      <c r="A1" s="70" t="s">
        <v>5</v>
      </c>
      <c r="B1" s="71"/>
      <c r="C1" s="70" t="s">
        <v>6</v>
      </c>
      <c r="D1" s="147"/>
      <c r="E1" s="147"/>
      <c r="F1" s="147"/>
      <c r="G1" s="147"/>
    </row>
    <row r="2" spans="1:7" ht="27.75" customHeight="1" x14ac:dyDescent="0.35">
      <c r="A2" s="145" t="s">
        <v>7</v>
      </c>
      <c r="B2" s="146"/>
      <c r="C2" s="148"/>
      <c r="D2" s="148"/>
      <c r="E2" s="148"/>
      <c r="F2" s="148"/>
      <c r="G2" s="148"/>
    </row>
    <row r="3" spans="1:7" ht="73" customHeight="1" x14ac:dyDescent="0.35">
      <c r="A3" s="61" t="s">
        <v>8</v>
      </c>
      <c r="B3" s="62" t="s">
        <v>9</v>
      </c>
      <c r="C3" s="62" t="s">
        <v>10</v>
      </c>
      <c r="D3" s="62" t="s">
        <v>11</v>
      </c>
      <c r="E3" s="62" t="s">
        <v>12</v>
      </c>
      <c r="F3" s="62" t="s">
        <v>13</v>
      </c>
      <c r="G3" s="63" t="s">
        <v>14</v>
      </c>
    </row>
    <row r="4" spans="1:7" ht="16" x14ac:dyDescent="0.4">
      <c r="A4" s="41">
        <v>1</v>
      </c>
      <c r="B4" s="113"/>
      <c r="C4" s="113"/>
      <c r="D4" s="113"/>
      <c r="E4" s="113"/>
      <c r="F4" s="113"/>
      <c r="G4" s="114"/>
    </row>
    <row r="5" spans="1:7" ht="16" x14ac:dyDescent="0.4">
      <c r="A5" s="41">
        <v>2</v>
      </c>
      <c r="B5" s="113"/>
      <c r="C5" s="113"/>
      <c r="D5" s="113"/>
      <c r="E5" s="113"/>
      <c r="F5" s="113"/>
      <c r="G5" s="114"/>
    </row>
    <row r="6" spans="1:7" ht="16" x14ac:dyDescent="0.4">
      <c r="A6" s="41">
        <v>3</v>
      </c>
      <c r="B6" s="113"/>
      <c r="C6" s="113"/>
      <c r="D6" s="113"/>
      <c r="E6" s="113"/>
      <c r="F6" s="113"/>
      <c r="G6" s="114"/>
    </row>
    <row r="7" spans="1:7" ht="16" x14ac:dyDescent="0.4">
      <c r="A7" s="41">
        <v>4</v>
      </c>
      <c r="B7" s="113"/>
      <c r="C7" s="113"/>
      <c r="D7" s="115"/>
      <c r="E7" s="113"/>
      <c r="F7" s="113"/>
      <c r="G7" s="114"/>
    </row>
    <row r="8" spans="1:7" ht="16" x14ac:dyDescent="0.4">
      <c r="A8" s="41">
        <v>5</v>
      </c>
      <c r="B8" s="113"/>
      <c r="C8" s="113"/>
      <c r="D8" s="113"/>
      <c r="E8" s="113"/>
      <c r="F8" s="113"/>
      <c r="G8" s="114"/>
    </row>
    <row r="9" spans="1:7" ht="16" x14ac:dyDescent="0.4">
      <c r="A9" s="41">
        <v>6</v>
      </c>
      <c r="B9" s="113"/>
      <c r="C9" s="113"/>
      <c r="D9" s="113"/>
      <c r="E9" s="113"/>
      <c r="F9" s="113"/>
      <c r="G9" s="114"/>
    </row>
    <row r="10" spans="1:7" ht="16" x14ac:dyDescent="0.4">
      <c r="A10" s="41">
        <v>7</v>
      </c>
      <c r="B10" s="113"/>
      <c r="C10" s="113"/>
      <c r="D10" s="113"/>
      <c r="E10" s="113"/>
      <c r="F10" s="113"/>
      <c r="G10" s="114"/>
    </row>
    <row r="11" spans="1:7" ht="16" x14ac:dyDescent="0.4">
      <c r="A11" s="41">
        <v>8</v>
      </c>
      <c r="B11" s="113"/>
      <c r="C11" s="113"/>
      <c r="D11" s="113"/>
      <c r="E11" s="113"/>
      <c r="F11" s="113"/>
      <c r="G11" s="114"/>
    </row>
    <row r="12" spans="1:7" ht="16" x14ac:dyDescent="0.4">
      <c r="A12" s="41">
        <v>9</v>
      </c>
      <c r="B12" s="113"/>
      <c r="C12" s="113"/>
      <c r="D12" s="113"/>
      <c r="E12" s="113"/>
      <c r="F12" s="113"/>
      <c r="G12" s="114"/>
    </row>
    <row r="13" spans="1:7" ht="16" x14ac:dyDescent="0.4">
      <c r="A13" s="41">
        <v>10</v>
      </c>
      <c r="B13" s="113"/>
      <c r="C13" s="113"/>
      <c r="D13" s="113"/>
      <c r="E13" s="113"/>
      <c r="F13" s="113"/>
      <c r="G13" s="114"/>
    </row>
    <row r="14" spans="1:7" ht="16" x14ac:dyDescent="0.4">
      <c r="A14" s="41">
        <v>11</v>
      </c>
      <c r="B14" s="113"/>
      <c r="C14" s="113"/>
      <c r="D14" s="113"/>
      <c r="E14" s="113"/>
      <c r="F14" s="113"/>
      <c r="G14" s="114"/>
    </row>
    <row r="15" spans="1:7" ht="16" x14ac:dyDescent="0.4">
      <c r="A15" s="41">
        <v>12</v>
      </c>
      <c r="B15" s="113"/>
      <c r="C15" s="113"/>
      <c r="D15" s="113"/>
      <c r="E15" s="113"/>
      <c r="F15" s="113"/>
      <c r="G15" s="114"/>
    </row>
    <row r="16" spans="1:7" ht="16" x14ac:dyDescent="0.4">
      <c r="A16" s="41">
        <v>13</v>
      </c>
      <c r="B16" s="113"/>
      <c r="C16" s="113"/>
      <c r="D16" s="113"/>
      <c r="E16" s="113"/>
      <c r="F16" s="113"/>
      <c r="G16" s="114"/>
    </row>
    <row r="17" spans="1:7" ht="16" x14ac:dyDescent="0.4">
      <c r="A17" s="41">
        <v>14</v>
      </c>
      <c r="B17" s="113"/>
      <c r="C17" s="113"/>
      <c r="D17" s="113"/>
      <c r="E17" s="113"/>
      <c r="F17" s="113"/>
      <c r="G17" s="114"/>
    </row>
    <row r="18" spans="1:7" ht="16" x14ac:dyDescent="0.4">
      <c r="A18" s="41">
        <v>15</v>
      </c>
      <c r="B18" s="113"/>
      <c r="C18" s="113"/>
      <c r="D18" s="113"/>
      <c r="E18" s="113"/>
      <c r="F18" s="113"/>
      <c r="G18" s="114"/>
    </row>
    <row r="19" spans="1:7" ht="16" x14ac:dyDescent="0.4">
      <c r="A19" s="41">
        <v>16</v>
      </c>
      <c r="B19" s="113"/>
      <c r="C19" s="113"/>
      <c r="D19" s="113"/>
      <c r="E19" s="113"/>
      <c r="F19" s="113"/>
      <c r="G19" s="114"/>
    </row>
    <row r="20" spans="1:7" ht="16" x14ac:dyDescent="0.4">
      <c r="A20" s="41">
        <v>17</v>
      </c>
      <c r="B20" s="113"/>
      <c r="C20" s="113"/>
      <c r="D20" s="113"/>
      <c r="E20" s="113"/>
      <c r="F20" s="113"/>
      <c r="G20" s="114"/>
    </row>
    <row r="21" spans="1:7" ht="16" x14ac:dyDescent="0.4">
      <c r="A21" s="41">
        <v>18</v>
      </c>
      <c r="B21" s="113"/>
      <c r="C21" s="113"/>
      <c r="D21" s="113"/>
      <c r="E21" s="113"/>
      <c r="F21" s="113"/>
      <c r="G21" s="114"/>
    </row>
    <row r="22" spans="1:7" ht="16" x14ac:dyDescent="0.4">
      <c r="A22" s="41">
        <v>19</v>
      </c>
      <c r="B22" s="113"/>
      <c r="C22" s="113"/>
      <c r="D22" s="113"/>
      <c r="E22" s="113"/>
      <c r="F22" s="113"/>
      <c r="G22" s="114"/>
    </row>
    <row r="23" spans="1:7" ht="16" x14ac:dyDescent="0.4">
      <c r="A23" s="41">
        <v>20</v>
      </c>
      <c r="B23" s="113"/>
      <c r="C23" s="113"/>
      <c r="D23" s="113"/>
      <c r="E23" s="113"/>
      <c r="F23" s="113"/>
      <c r="G23" s="114"/>
    </row>
    <row r="24" spans="1:7" ht="16" x14ac:dyDescent="0.4">
      <c r="A24" s="44" t="s">
        <v>15</v>
      </c>
      <c r="B24" s="45"/>
      <c r="C24" s="45"/>
      <c r="D24" s="45"/>
      <c r="E24" s="42">
        <f>SUM(E4:E23)</f>
        <v>0</v>
      </c>
      <c r="F24" s="42">
        <f>SUM(F4:F23)</f>
        <v>0</v>
      </c>
      <c r="G24" s="90">
        <f>SUM(G4:G23)</f>
        <v>0</v>
      </c>
    </row>
    <row r="25" spans="1:7" ht="16" x14ac:dyDescent="0.4">
      <c r="A25" s="46" t="s">
        <v>16</v>
      </c>
      <c r="B25" s="47"/>
      <c r="C25" s="47"/>
      <c r="D25" s="47"/>
      <c r="E25" s="48" t="e">
        <f>E24/C2</f>
        <v>#DIV/0!</v>
      </c>
      <c r="F25" s="48" t="e">
        <f>F24/C2</f>
        <v>#DIV/0!</v>
      </c>
      <c r="G25" s="49" t="e">
        <f>G24/C2</f>
        <v>#DIV/0!</v>
      </c>
    </row>
    <row r="26" spans="1:7" ht="16" x14ac:dyDescent="0.4">
      <c r="A26" s="50"/>
      <c r="B26" s="50"/>
      <c r="C26" s="50"/>
      <c r="D26" s="51"/>
      <c r="E26" s="51"/>
      <c r="F26" s="51"/>
    </row>
    <row r="27" spans="1:7" ht="16" x14ac:dyDescent="0.4">
      <c r="A27" s="50"/>
      <c r="B27" s="52" t="s">
        <v>17</v>
      </c>
      <c r="C27" s="53" t="s">
        <v>18</v>
      </c>
      <c r="D27" s="54" t="s">
        <v>19</v>
      </c>
      <c r="E27" s="51"/>
      <c r="F27" s="51"/>
    </row>
    <row r="28" spans="1:7" ht="16" x14ac:dyDescent="0.4">
      <c r="A28" s="51"/>
      <c r="B28" s="55" t="s">
        <v>20</v>
      </c>
      <c r="C28" s="64">
        <f>E24</f>
        <v>0</v>
      </c>
      <c r="D28" s="65" t="e">
        <f>C28/C2</f>
        <v>#DIV/0!</v>
      </c>
      <c r="E28" s="57"/>
      <c r="F28" s="57"/>
    </row>
    <row r="29" spans="1:7" ht="16" x14ac:dyDescent="0.4">
      <c r="A29" s="58"/>
      <c r="B29" s="59" t="s">
        <v>21</v>
      </c>
      <c r="C29" s="64">
        <f>G24</f>
        <v>0</v>
      </c>
      <c r="D29" s="65" t="e">
        <f>C29/C2</f>
        <v>#DIV/0!</v>
      </c>
      <c r="E29" s="57"/>
      <c r="F29" s="57"/>
    </row>
    <row r="30" spans="1:7" ht="16" x14ac:dyDescent="0.4">
      <c r="A30" s="51"/>
      <c r="B30" s="59" t="s">
        <v>22</v>
      </c>
      <c r="C30" s="66">
        <f>F24*9</f>
        <v>0</v>
      </c>
      <c r="D30" s="67" t="e">
        <f>C30/C2</f>
        <v>#DIV/0!</v>
      </c>
      <c r="E30" s="57"/>
      <c r="F30" s="57"/>
    </row>
    <row r="31" spans="1:7" ht="16" x14ac:dyDescent="0.4">
      <c r="A31" s="51"/>
      <c r="B31" s="60" t="s">
        <v>23</v>
      </c>
      <c r="C31" s="68" t="e">
        <f>C30/C28</f>
        <v>#DIV/0!</v>
      </c>
      <c r="D31" s="69" t="e">
        <f>D30/D28</f>
        <v>#DIV/0!</v>
      </c>
      <c r="E31" s="57"/>
      <c r="F31" s="57"/>
    </row>
  </sheetData>
  <sheetProtection sheet="1" objects="1" scenarios="1"/>
  <mergeCells count="3">
    <mergeCell ref="A2:B2"/>
    <mergeCell ref="D1:G1"/>
    <mergeCell ref="C2:G2"/>
  </mergeCells>
  <pageMargins left="0.7" right="0.7" top="0.75" bottom="0.75" header="0.3" footer="0.3"/>
  <pageSetup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CFFF-114A-4295-9FD1-89079C22DB6B}">
  <dimension ref="A1:N145"/>
  <sheetViews>
    <sheetView workbookViewId="0">
      <selection activeCell="A73" sqref="A73"/>
    </sheetView>
  </sheetViews>
  <sheetFormatPr defaultColWidth="0" defaultRowHeight="15.5" zeroHeight="1" x14ac:dyDescent="0.35"/>
  <cols>
    <col min="1" max="1" width="43.7265625" style="3" customWidth="1"/>
    <col min="2" max="2" width="17.453125" style="4" customWidth="1"/>
    <col min="3" max="3" width="18.1796875" style="4" customWidth="1"/>
    <col min="4" max="4" width="15.54296875" style="4" customWidth="1"/>
    <col min="5" max="5" width="19" style="4" customWidth="1"/>
    <col min="6" max="6" width="19.453125" style="4" customWidth="1"/>
    <col min="7" max="7" width="36.54296875" style="4" customWidth="1"/>
    <col min="8" max="8" width="0.453125" style="3" customWidth="1"/>
    <col min="9" max="9" width="9.1796875" style="3" hidden="1" customWidth="1"/>
    <col min="10" max="14" width="0" style="3" hidden="1" customWidth="1"/>
    <col min="15" max="16384" width="9.1796875" style="3" hidden="1"/>
  </cols>
  <sheetData>
    <row r="1" spans="1:7" s="2" customFormat="1" ht="35.25" customHeight="1" x14ac:dyDescent="0.35">
      <c r="A1" s="33" t="s">
        <v>24</v>
      </c>
      <c r="B1" s="34" t="s">
        <v>25</v>
      </c>
      <c r="C1" s="34" t="s">
        <v>26</v>
      </c>
      <c r="D1" s="34" t="s">
        <v>27</v>
      </c>
      <c r="E1" s="35" t="s">
        <v>28</v>
      </c>
      <c r="F1" s="35" t="s">
        <v>29</v>
      </c>
      <c r="G1" s="36" t="s">
        <v>30</v>
      </c>
    </row>
    <row r="2" spans="1:7" x14ac:dyDescent="0.35">
      <c r="A2" s="140" t="s">
        <v>31</v>
      </c>
      <c r="B2" s="8"/>
      <c r="C2" s="8"/>
      <c r="D2" s="8"/>
      <c r="E2" s="8"/>
      <c r="F2" s="8"/>
      <c r="G2" s="8"/>
    </row>
    <row r="3" spans="1:7" x14ac:dyDescent="0.35">
      <c r="A3" s="9" t="s">
        <v>32</v>
      </c>
      <c r="B3" s="10"/>
      <c r="C3" s="10"/>
      <c r="D3" s="10"/>
      <c r="E3" s="10"/>
      <c r="F3" s="10"/>
      <c r="G3" s="11"/>
    </row>
    <row r="4" spans="1:7" x14ac:dyDescent="0.35">
      <c r="A4" s="12" t="s">
        <v>33</v>
      </c>
      <c r="B4" s="10" t="s">
        <v>34</v>
      </c>
      <c r="C4" s="10" t="s">
        <v>35</v>
      </c>
      <c r="D4" s="10">
        <v>459</v>
      </c>
      <c r="E4" s="10">
        <v>21.89</v>
      </c>
      <c r="F4" s="10">
        <v>728</v>
      </c>
      <c r="G4" s="11"/>
    </row>
    <row r="5" spans="1:7" x14ac:dyDescent="0.35">
      <c r="A5" s="12" t="s">
        <v>36</v>
      </c>
      <c r="B5" s="10" t="s">
        <v>34</v>
      </c>
      <c r="C5" s="10" t="s">
        <v>35</v>
      </c>
      <c r="D5" s="10">
        <v>360</v>
      </c>
      <c r="E5" s="10">
        <v>12</v>
      </c>
      <c r="F5" s="10">
        <v>720</v>
      </c>
      <c r="G5" s="11"/>
    </row>
    <row r="6" spans="1:7" x14ac:dyDescent="0.35">
      <c r="A6" s="12" t="s">
        <v>37</v>
      </c>
      <c r="B6" s="10" t="s">
        <v>34</v>
      </c>
      <c r="C6" s="10" t="s">
        <v>35</v>
      </c>
      <c r="D6" s="10">
        <v>180</v>
      </c>
      <c r="E6" s="10">
        <v>0</v>
      </c>
      <c r="F6" s="10">
        <v>1120</v>
      </c>
      <c r="G6" s="11"/>
    </row>
    <row r="7" spans="1:7" x14ac:dyDescent="0.35">
      <c r="A7" s="13" t="s">
        <v>38</v>
      </c>
      <c r="B7" s="14"/>
      <c r="C7" s="14"/>
      <c r="D7" s="14"/>
      <c r="E7" s="14"/>
      <c r="F7" s="14"/>
      <c r="G7" s="15"/>
    </row>
    <row r="8" spans="1:7" x14ac:dyDescent="0.35">
      <c r="A8" s="16" t="s">
        <v>39</v>
      </c>
      <c r="B8" s="14" t="s">
        <v>40</v>
      </c>
      <c r="C8" s="14" t="s">
        <v>35</v>
      </c>
      <c r="D8" s="14">
        <v>163</v>
      </c>
      <c r="E8" s="14">
        <v>1.5</v>
      </c>
      <c r="F8" s="14">
        <v>918</v>
      </c>
      <c r="G8" s="15"/>
    </row>
    <row r="9" spans="1:7" x14ac:dyDescent="0.35">
      <c r="A9" s="16" t="s">
        <v>37</v>
      </c>
      <c r="B9" s="14" t="s">
        <v>41</v>
      </c>
      <c r="C9" s="14" t="s">
        <v>35</v>
      </c>
      <c r="D9" s="14">
        <v>160</v>
      </c>
      <c r="E9" s="14">
        <v>0</v>
      </c>
      <c r="F9" s="14">
        <v>900</v>
      </c>
      <c r="G9" s="15"/>
    </row>
    <row r="10" spans="1:7" x14ac:dyDescent="0.35">
      <c r="A10" s="9" t="s">
        <v>42</v>
      </c>
      <c r="B10" s="10"/>
      <c r="C10" s="10"/>
      <c r="D10" s="10"/>
      <c r="E10" s="10"/>
      <c r="F10" s="10"/>
      <c r="G10" s="11"/>
    </row>
    <row r="11" spans="1:7" x14ac:dyDescent="0.35">
      <c r="A11" s="12" t="s">
        <v>43</v>
      </c>
      <c r="B11" s="10" t="s">
        <v>44</v>
      </c>
      <c r="C11" s="10" t="s">
        <v>35</v>
      </c>
      <c r="D11" s="10">
        <v>336</v>
      </c>
      <c r="E11" s="10">
        <v>14.73</v>
      </c>
      <c r="F11" s="10">
        <v>702</v>
      </c>
      <c r="G11" s="11"/>
    </row>
    <row r="12" spans="1:7" x14ac:dyDescent="0.35">
      <c r="A12" s="12" t="s">
        <v>45</v>
      </c>
      <c r="B12" s="10" t="s">
        <v>34</v>
      </c>
      <c r="C12" s="10" t="s">
        <v>35</v>
      </c>
      <c r="D12" s="10">
        <v>340</v>
      </c>
      <c r="E12" s="10">
        <v>12.96</v>
      </c>
      <c r="F12" s="10">
        <v>771</v>
      </c>
      <c r="G12" s="11"/>
    </row>
    <row r="13" spans="1:7" x14ac:dyDescent="0.35">
      <c r="A13" s="12" t="s">
        <v>46</v>
      </c>
      <c r="B13" s="10" t="s">
        <v>34</v>
      </c>
      <c r="C13" s="10" t="s">
        <v>35</v>
      </c>
      <c r="D13" s="10">
        <v>159</v>
      </c>
      <c r="E13" s="10">
        <v>0</v>
      </c>
      <c r="F13" s="10">
        <v>840</v>
      </c>
      <c r="G13" s="11"/>
    </row>
    <row r="14" spans="1:7" x14ac:dyDescent="0.35">
      <c r="A14" s="13" t="s">
        <v>47</v>
      </c>
      <c r="B14" s="14"/>
      <c r="C14" s="14"/>
      <c r="D14" s="14"/>
      <c r="E14" s="14"/>
      <c r="F14" s="14"/>
      <c r="G14" s="15"/>
    </row>
    <row r="15" spans="1:7" x14ac:dyDescent="0.35">
      <c r="A15" s="16" t="s">
        <v>33</v>
      </c>
      <c r="B15" s="14" t="s">
        <v>48</v>
      </c>
      <c r="C15" s="14" t="s">
        <v>49</v>
      </c>
      <c r="D15" s="14">
        <v>21</v>
      </c>
      <c r="E15" s="14">
        <v>0.77</v>
      </c>
      <c r="F15" s="14">
        <v>90</v>
      </c>
      <c r="G15" s="15"/>
    </row>
    <row r="16" spans="1:7" x14ac:dyDescent="0.35">
      <c r="A16" s="16" t="s">
        <v>50</v>
      </c>
      <c r="B16" s="14" t="s">
        <v>48</v>
      </c>
      <c r="C16" s="14" t="s">
        <v>49</v>
      </c>
      <c r="D16" s="14">
        <v>13</v>
      </c>
      <c r="E16" s="14">
        <v>0.66</v>
      </c>
      <c r="F16" s="14">
        <v>76</v>
      </c>
      <c r="G16" s="15"/>
    </row>
    <row r="17" spans="1:7" x14ac:dyDescent="0.35">
      <c r="A17" s="16" t="s">
        <v>37</v>
      </c>
      <c r="B17" s="14" t="s">
        <v>48</v>
      </c>
      <c r="C17" s="14" t="s">
        <v>49</v>
      </c>
      <c r="D17" s="14">
        <v>18</v>
      </c>
      <c r="E17" s="14">
        <v>0.16</v>
      </c>
      <c r="F17" s="14">
        <v>58</v>
      </c>
      <c r="G17" s="15"/>
    </row>
    <row r="18" spans="1:7" ht="38.25" customHeight="1" x14ac:dyDescent="0.35">
      <c r="A18" s="17" t="s">
        <v>51</v>
      </c>
      <c r="B18" s="18" t="s">
        <v>52</v>
      </c>
      <c r="C18" s="19"/>
      <c r="D18" s="19"/>
      <c r="E18" s="19"/>
      <c r="F18" s="19"/>
      <c r="G18" s="19"/>
    </row>
    <row r="19" spans="1:7" x14ac:dyDescent="0.35">
      <c r="A19" s="12" t="s">
        <v>53</v>
      </c>
      <c r="B19" s="10" t="s">
        <v>54</v>
      </c>
      <c r="C19" s="10" t="s">
        <v>55</v>
      </c>
      <c r="D19" s="10">
        <v>80</v>
      </c>
      <c r="E19" s="10">
        <v>4</v>
      </c>
      <c r="F19" s="10">
        <v>130</v>
      </c>
      <c r="G19" s="20"/>
    </row>
    <row r="20" spans="1:7" x14ac:dyDescent="0.35">
      <c r="A20" s="12" t="s">
        <v>56</v>
      </c>
      <c r="B20" s="10" t="s">
        <v>54</v>
      </c>
      <c r="C20" s="10" t="s">
        <v>55</v>
      </c>
      <c r="D20" s="10">
        <v>80</v>
      </c>
      <c r="E20" s="10">
        <v>4</v>
      </c>
      <c r="F20" s="10">
        <v>135</v>
      </c>
      <c r="G20" s="20"/>
    </row>
    <row r="21" spans="1:7" x14ac:dyDescent="0.35">
      <c r="A21" s="12" t="s">
        <v>57</v>
      </c>
      <c r="B21" s="10" t="s">
        <v>54</v>
      </c>
      <c r="C21" s="10" t="s">
        <v>55</v>
      </c>
      <c r="D21" s="10">
        <v>60</v>
      </c>
      <c r="E21" s="10">
        <v>2.5</v>
      </c>
      <c r="F21" s="10">
        <v>140</v>
      </c>
      <c r="G21" s="20"/>
    </row>
    <row r="22" spans="1:7" x14ac:dyDescent="0.35">
      <c r="A22" s="12" t="s">
        <v>58</v>
      </c>
      <c r="B22" s="10" t="s">
        <v>54</v>
      </c>
      <c r="C22" s="10" t="s">
        <v>55</v>
      </c>
      <c r="D22" s="10">
        <v>80</v>
      </c>
      <c r="E22" s="10">
        <v>4</v>
      </c>
      <c r="F22" s="10">
        <v>140</v>
      </c>
      <c r="G22" s="20"/>
    </row>
    <row r="23" spans="1:7" x14ac:dyDescent="0.35">
      <c r="A23" s="12" t="s">
        <v>59</v>
      </c>
      <c r="B23" s="10" t="s">
        <v>60</v>
      </c>
      <c r="C23" s="10" t="s">
        <v>55</v>
      </c>
      <c r="D23" s="10">
        <v>70</v>
      </c>
      <c r="E23" s="10">
        <v>3</v>
      </c>
      <c r="F23" s="10">
        <v>135</v>
      </c>
      <c r="G23" s="20"/>
    </row>
    <row r="24" spans="1:7" x14ac:dyDescent="0.35">
      <c r="A24" s="12" t="s">
        <v>61</v>
      </c>
      <c r="B24" s="10" t="s">
        <v>62</v>
      </c>
      <c r="C24" s="10" t="s">
        <v>55</v>
      </c>
      <c r="D24" s="10">
        <v>70</v>
      </c>
      <c r="E24" s="10">
        <v>3</v>
      </c>
      <c r="F24" s="10">
        <v>35</v>
      </c>
      <c r="G24" s="20"/>
    </row>
    <row r="25" spans="1:7" x14ac:dyDescent="0.35">
      <c r="A25" s="8" t="s">
        <v>63</v>
      </c>
      <c r="B25" s="8"/>
      <c r="C25" s="8"/>
      <c r="D25" s="8"/>
      <c r="E25" s="8"/>
      <c r="F25" s="8"/>
      <c r="G25" s="8"/>
    </row>
    <row r="26" spans="1:7" x14ac:dyDescent="0.35">
      <c r="A26" s="17" t="s">
        <v>64</v>
      </c>
      <c r="B26" s="10"/>
      <c r="C26" s="10"/>
      <c r="D26" s="10"/>
      <c r="E26" s="10"/>
      <c r="F26" s="10"/>
      <c r="G26" s="11"/>
    </row>
    <row r="27" spans="1:7" x14ac:dyDescent="0.35">
      <c r="A27" s="12" t="s">
        <v>65</v>
      </c>
      <c r="B27" s="10" t="s">
        <v>66</v>
      </c>
      <c r="C27" s="10" t="s">
        <v>67</v>
      </c>
      <c r="D27" s="10">
        <v>91</v>
      </c>
      <c r="E27" s="10">
        <v>0.4</v>
      </c>
      <c r="F27" s="10">
        <v>130</v>
      </c>
      <c r="G27" s="11"/>
    </row>
    <row r="28" spans="1:7" x14ac:dyDescent="0.35">
      <c r="A28" s="12" t="s">
        <v>68</v>
      </c>
      <c r="B28" s="10" t="s">
        <v>69</v>
      </c>
      <c r="C28" s="10" t="s">
        <v>67</v>
      </c>
      <c r="D28" s="10">
        <v>105</v>
      </c>
      <c r="E28" s="10">
        <v>1.48</v>
      </c>
      <c r="F28" s="10">
        <v>127</v>
      </c>
      <c r="G28" s="11"/>
    </row>
    <row r="29" spans="1:7" x14ac:dyDescent="0.35">
      <c r="A29" s="12" t="s">
        <v>70</v>
      </c>
      <c r="B29" s="10" t="s">
        <v>71</v>
      </c>
      <c r="C29" s="10" t="s">
        <v>67</v>
      </c>
      <c r="D29" s="10">
        <v>137</v>
      </c>
      <c r="E29" s="10">
        <v>3.02</v>
      </c>
      <c r="F29" s="10">
        <v>145</v>
      </c>
      <c r="G29" s="11"/>
    </row>
    <row r="30" spans="1:7" x14ac:dyDescent="0.35">
      <c r="A30" s="12" t="s">
        <v>72</v>
      </c>
      <c r="B30" s="10" t="s">
        <v>71</v>
      </c>
      <c r="C30" s="10" t="s">
        <v>67</v>
      </c>
      <c r="D30" s="10">
        <v>149</v>
      </c>
      <c r="E30" s="10">
        <v>4.55</v>
      </c>
      <c r="F30" s="10">
        <v>105</v>
      </c>
      <c r="G30" s="11"/>
    </row>
    <row r="31" spans="1:7" x14ac:dyDescent="0.35">
      <c r="A31" s="13" t="s">
        <v>73</v>
      </c>
      <c r="B31" s="14"/>
      <c r="C31" s="14"/>
      <c r="D31" s="14"/>
      <c r="E31" s="14"/>
      <c r="F31" s="14"/>
      <c r="G31" s="15"/>
    </row>
    <row r="32" spans="1:7" x14ac:dyDescent="0.35">
      <c r="A32" s="16" t="s">
        <v>74</v>
      </c>
      <c r="B32" s="14" t="s">
        <v>75</v>
      </c>
      <c r="C32" s="14" t="s">
        <v>35</v>
      </c>
      <c r="D32" s="14">
        <v>120</v>
      </c>
      <c r="E32" s="14">
        <v>0</v>
      </c>
      <c r="F32" s="14">
        <v>80</v>
      </c>
      <c r="G32" s="15"/>
    </row>
    <row r="33" spans="1:7" x14ac:dyDescent="0.35">
      <c r="A33" s="16" t="s">
        <v>76</v>
      </c>
      <c r="B33" s="14" t="s">
        <v>75</v>
      </c>
      <c r="C33" s="14" t="s">
        <v>35</v>
      </c>
      <c r="D33" s="14">
        <v>190</v>
      </c>
      <c r="E33" s="14">
        <v>0</v>
      </c>
      <c r="F33" s="14">
        <v>70</v>
      </c>
      <c r="G33" s="15"/>
    </row>
    <row r="34" spans="1:7" x14ac:dyDescent="0.35">
      <c r="A34" s="16" t="s">
        <v>77</v>
      </c>
      <c r="B34" s="14" t="s">
        <v>75</v>
      </c>
      <c r="C34" s="14" t="s">
        <v>35</v>
      </c>
      <c r="D34" s="14">
        <v>154</v>
      </c>
      <c r="E34" s="14">
        <v>2.4500000000000002</v>
      </c>
      <c r="F34" s="14">
        <v>172</v>
      </c>
      <c r="G34" s="15"/>
    </row>
    <row r="35" spans="1:7" x14ac:dyDescent="0.35">
      <c r="A35" s="16" t="s">
        <v>78</v>
      </c>
      <c r="B35" s="14" t="s">
        <v>75</v>
      </c>
      <c r="C35" s="14" t="s">
        <v>35</v>
      </c>
      <c r="D35" s="14">
        <v>137</v>
      </c>
      <c r="E35" s="14">
        <v>0</v>
      </c>
      <c r="F35" s="14">
        <v>189</v>
      </c>
      <c r="G35" s="15"/>
    </row>
    <row r="36" spans="1:7" x14ac:dyDescent="0.35">
      <c r="A36" s="16" t="s">
        <v>79</v>
      </c>
      <c r="B36" s="14" t="s">
        <v>75</v>
      </c>
      <c r="C36" s="14" t="s">
        <v>35</v>
      </c>
      <c r="D36" s="14">
        <v>208</v>
      </c>
      <c r="E36" s="14">
        <v>1.98</v>
      </c>
      <c r="F36" s="14">
        <v>162</v>
      </c>
      <c r="G36" s="15"/>
    </row>
    <row r="37" spans="1:7" x14ac:dyDescent="0.35">
      <c r="A37" s="16" t="s">
        <v>80</v>
      </c>
      <c r="B37" s="14" t="s">
        <v>75</v>
      </c>
      <c r="C37" s="14" t="s">
        <v>35</v>
      </c>
      <c r="D37" s="14">
        <v>170</v>
      </c>
      <c r="E37" s="14">
        <v>0</v>
      </c>
      <c r="F37" s="14">
        <v>140</v>
      </c>
      <c r="G37" s="15"/>
    </row>
    <row r="38" spans="1:7" s="2" customFormat="1" x14ac:dyDescent="0.35">
      <c r="A38" s="8" t="s">
        <v>81</v>
      </c>
      <c r="B38" s="8"/>
      <c r="C38" s="8"/>
      <c r="D38" s="8"/>
      <c r="E38" s="8"/>
      <c r="F38" s="8"/>
      <c r="G38" s="8"/>
    </row>
    <row r="39" spans="1:7" x14ac:dyDescent="0.35">
      <c r="A39" s="9" t="s">
        <v>82</v>
      </c>
      <c r="B39" s="10"/>
      <c r="C39" s="10"/>
      <c r="D39" s="10"/>
      <c r="E39" s="10"/>
      <c r="F39" s="10"/>
      <c r="G39" s="11"/>
    </row>
    <row r="40" spans="1:7" x14ac:dyDescent="0.35">
      <c r="A40" s="12" t="s">
        <v>83</v>
      </c>
      <c r="B40" s="10" t="s">
        <v>84</v>
      </c>
      <c r="C40" s="10" t="s">
        <v>49</v>
      </c>
      <c r="D40" s="10">
        <v>102</v>
      </c>
      <c r="E40" s="10">
        <v>7.3</v>
      </c>
      <c r="F40" s="10">
        <v>91</v>
      </c>
      <c r="G40" s="11"/>
    </row>
    <row r="41" spans="1:7" x14ac:dyDescent="0.35">
      <c r="A41" s="12" t="s">
        <v>85</v>
      </c>
      <c r="B41" s="10" t="s">
        <v>84</v>
      </c>
      <c r="C41" s="10" t="s">
        <v>49</v>
      </c>
      <c r="D41" s="10">
        <v>102</v>
      </c>
      <c r="E41" s="10">
        <v>7.3</v>
      </c>
      <c r="F41" s="10">
        <v>2</v>
      </c>
      <c r="G41" s="11"/>
    </row>
    <row r="42" spans="1:7" x14ac:dyDescent="0.35">
      <c r="A42" s="22" t="s">
        <v>86</v>
      </c>
      <c r="B42" s="14"/>
      <c r="C42" s="14"/>
      <c r="D42" s="14"/>
      <c r="E42" s="14"/>
      <c r="F42" s="14"/>
      <c r="G42" s="15"/>
    </row>
    <row r="43" spans="1:7" x14ac:dyDescent="0.35">
      <c r="A43" s="16" t="s">
        <v>87</v>
      </c>
      <c r="B43" s="14" t="s">
        <v>88</v>
      </c>
      <c r="C43" s="14" t="s">
        <v>49</v>
      </c>
      <c r="D43" s="14">
        <v>119</v>
      </c>
      <c r="E43" s="14">
        <v>1.86</v>
      </c>
      <c r="F43" s="14">
        <v>0</v>
      </c>
      <c r="G43" s="15"/>
    </row>
    <row r="44" spans="1:7" x14ac:dyDescent="0.35">
      <c r="A44" s="16" t="s">
        <v>89</v>
      </c>
      <c r="B44" s="14" t="s">
        <v>90</v>
      </c>
      <c r="C44" s="14" t="s">
        <v>49</v>
      </c>
      <c r="D44" s="14">
        <v>120</v>
      </c>
      <c r="E44" s="14">
        <v>2.0699999999999998</v>
      </c>
      <c r="F44" s="14">
        <v>0</v>
      </c>
      <c r="G44" s="15"/>
    </row>
    <row r="45" spans="1:7" x14ac:dyDescent="0.35">
      <c r="A45" s="8" t="s">
        <v>91</v>
      </c>
      <c r="B45" s="8"/>
      <c r="C45" s="8"/>
      <c r="D45" s="8"/>
      <c r="E45" s="8"/>
      <c r="F45" s="8"/>
      <c r="G45" s="8"/>
    </row>
    <row r="46" spans="1:7" x14ac:dyDescent="0.35">
      <c r="A46" s="17" t="s">
        <v>92</v>
      </c>
      <c r="B46" s="10"/>
      <c r="C46" s="10"/>
      <c r="D46" s="10"/>
      <c r="E46" s="10"/>
      <c r="F46" s="10"/>
      <c r="G46" s="11"/>
    </row>
    <row r="47" spans="1:7" x14ac:dyDescent="0.35">
      <c r="A47" s="12" t="s">
        <v>93</v>
      </c>
      <c r="B47" s="10" t="s">
        <v>94</v>
      </c>
      <c r="C47" s="10" t="s">
        <v>95</v>
      </c>
      <c r="D47" s="10">
        <v>67</v>
      </c>
      <c r="E47" s="10">
        <v>0.18</v>
      </c>
      <c r="F47" s="10">
        <v>134</v>
      </c>
      <c r="G47" s="11"/>
    </row>
    <row r="48" spans="1:7" x14ac:dyDescent="0.35">
      <c r="A48" s="12" t="s">
        <v>96</v>
      </c>
      <c r="B48" s="10" t="s">
        <v>94</v>
      </c>
      <c r="C48" s="10" t="s">
        <v>95</v>
      </c>
      <c r="D48" s="10">
        <v>79</v>
      </c>
      <c r="E48" s="10">
        <v>0.24</v>
      </c>
      <c r="F48" s="10">
        <v>146</v>
      </c>
      <c r="G48" s="11"/>
    </row>
    <row r="49" spans="1:14" x14ac:dyDescent="0.35">
      <c r="A49" s="12" t="s">
        <v>97</v>
      </c>
      <c r="B49" s="10" t="s">
        <v>98</v>
      </c>
      <c r="C49" s="10" t="s">
        <v>99</v>
      </c>
      <c r="D49" s="10">
        <v>90</v>
      </c>
      <c r="E49" s="10">
        <v>1</v>
      </c>
      <c r="F49" s="10">
        <v>220</v>
      </c>
      <c r="G49" s="11"/>
    </row>
    <row r="50" spans="1:14" x14ac:dyDescent="0.35">
      <c r="A50" s="12" t="s">
        <v>100</v>
      </c>
      <c r="B50" s="10" t="s">
        <v>101</v>
      </c>
      <c r="C50" s="10" t="s">
        <v>99</v>
      </c>
      <c r="D50" s="10">
        <v>130</v>
      </c>
      <c r="E50" s="10">
        <v>1.0900000000000001</v>
      </c>
      <c r="F50" s="10">
        <v>175</v>
      </c>
      <c r="G50" s="11"/>
    </row>
    <row r="51" spans="1:14" x14ac:dyDescent="0.35">
      <c r="A51" s="13" t="s">
        <v>102</v>
      </c>
      <c r="B51" s="14"/>
      <c r="C51" s="14"/>
      <c r="D51" s="14"/>
      <c r="E51" s="14"/>
      <c r="F51" s="23"/>
      <c r="G51" s="15"/>
    </row>
    <row r="52" spans="1:14" x14ac:dyDescent="0.35">
      <c r="A52" s="16" t="s">
        <v>103</v>
      </c>
      <c r="B52" s="14" t="s">
        <v>104</v>
      </c>
      <c r="C52" s="14" t="s">
        <v>35</v>
      </c>
      <c r="D52" s="14">
        <v>426</v>
      </c>
      <c r="E52" s="14">
        <v>0</v>
      </c>
      <c r="F52" s="14">
        <v>4</v>
      </c>
      <c r="G52" s="15"/>
    </row>
    <row r="53" spans="1:14" x14ac:dyDescent="0.35">
      <c r="A53" s="16" t="s">
        <v>105</v>
      </c>
      <c r="B53" s="14" t="s">
        <v>104</v>
      </c>
      <c r="C53" s="14" t="s">
        <v>35</v>
      </c>
      <c r="D53" s="14">
        <v>408</v>
      </c>
      <c r="E53" s="14">
        <v>0</v>
      </c>
      <c r="F53" s="14">
        <v>4</v>
      </c>
      <c r="G53" s="15"/>
    </row>
    <row r="54" spans="1:14" x14ac:dyDescent="0.35">
      <c r="A54" s="9" t="s">
        <v>106</v>
      </c>
      <c r="B54" s="10"/>
      <c r="C54" s="10"/>
      <c r="D54" s="10"/>
      <c r="E54" s="10"/>
      <c r="F54" s="24"/>
      <c r="G54" s="11"/>
    </row>
    <row r="55" spans="1:14" x14ac:dyDescent="0.35">
      <c r="A55" s="12" t="s">
        <v>107</v>
      </c>
      <c r="B55" s="10" t="s">
        <v>108</v>
      </c>
      <c r="C55" s="10" t="s">
        <v>109</v>
      </c>
      <c r="D55" s="10">
        <v>1680</v>
      </c>
      <c r="E55" s="10">
        <v>0</v>
      </c>
      <c r="F55" s="10">
        <v>0</v>
      </c>
      <c r="G55" s="11" t="s">
        <v>110</v>
      </c>
      <c r="L55" s="4"/>
      <c r="M55" s="4"/>
      <c r="N55" s="4"/>
    </row>
    <row r="56" spans="1:14" x14ac:dyDescent="0.35">
      <c r="A56" s="12" t="s">
        <v>111</v>
      </c>
      <c r="B56" s="10" t="s">
        <v>108</v>
      </c>
      <c r="C56" s="25" t="s">
        <v>112</v>
      </c>
      <c r="D56" s="10">
        <v>1576</v>
      </c>
      <c r="E56" s="10">
        <v>1.2</v>
      </c>
      <c r="F56" s="10">
        <v>40</v>
      </c>
      <c r="G56" s="11" t="s">
        <v>113</v>
      </c>
      <c r="L56" s="4"/>
      <c r="M56" s="4"/>
      <c r="N56" s="4"/>
    </row>
    <row r="57" spans="1:14" x14ac:dyDescent="0.35">
      <c r="A57" s="12" t="s">
        <v>114</v>
      </c>
      <c r="B57" s="10" t="s">
        <v>108</v>
      </c>
      <c r="C57" s="10" t="s">
        <v>115</v>
      </c>
      <c r="D57" s="10">
        <v>1688</v>
      </c>
      <c r="E57" s="10">
        <v>1.28</v>
      </c>
      <c r="F57" s="10">
        <v>27</v>
      </c>
      <c r="G57" s="11" t="s">
        <v>116</v>
      </c>
      <c r="L57" s="4"/>
      <c r="M57" s="4"/>
      <c r="N57" s="4"/>
    </row>
    <row r="58" spans="1:14" x14ac:dyDescent="0.35">
      <c r="A58" s="12" t="s">
        <v>117</v>
      </c>
      <c r="B58" s="10" t="s">
        <v>108</v>
      </c>
      <c r="C58" s="10" t="s">
        <v>118</v>
      </c>
      <c r="D58" s="10">
        <v>1616</v>
      </c>
      <c r="E58" s="10">
        <v>0</v>
      </c>
      <c r="F58" s="10">
        <v>81</v>
      </c>
      <c r="G58" s="11" t="s">
        <v>119</v>
      </c>
      <c r="L58" s="4"/>
      <c r="M58" s="4"/>
      <c r="N58" s="4"/>
    </row>
    <row r="59" spans="1:14" x14ac:dyDescent="0.35">
      <c r="A59" s="12" t="s">
        <v>120</v>
      </c>
      <c r="B59" s="10" t="s">
        <v>108</v>
      </c>
      <c r="C59" s="10" t="s">
        <v>121</v>
      </c>
      <c r="D59" s="10">
        <v>1584</v>
      </c>
      <c r="E59" s="10">
        <v>1.2</v>
      </c>
      <c r="F59" s="10">
        <v>40</v>
      </c>
      <c r="G59" s="11" t="s">
        <v>122</v>
      </c>
      <c r="L59" s="4"/>
      <c r="M59" s="4"/>
      <c r="N59" s="4"/>
    </row>
    <row r="60" spans="1:14" x14ac:dyDescent="0.35">
      <c r="A60" s="12" t="s">
        <v>123</v>
      </c>
      <c r="B60" s="10" t="s">
        <v>108</v>
      </c>
      <c r="C60" s="10" t="s">
        <v>118</v>
      </c>
      <c r="D60" s="10">
        <v>1600</v>
      </c>
      <c r="E60" s="10">
        <v>0</v>
      </c>
      <c r="F60" s="10">
        <v>80</v>
      </c>
      <c r="G60" s="11" t="s">
        <v>124</v>
      </c>
      <c r="L60" s="4"/>
      <c r="M60" s="4"/>
      <c r="N60" s="4"/>
    </row>
    <row r="61" spans="1:14" x14ac:dyDescent="0.35">
      <c r="A61" s="12" t="s">
        <v>125</v>
      </c>
      <c r="B61" s="10" t="s">
        <v>108</v>
      </c>
      <c r="C61" s="10" t="s">
        <v>126</v>
      </c>
      <c r="D61" s="10">
        <v>1584</v>
      </c>
      <c r="E61" s="10">
        <v>1.2</v>
      </c>
      <c r="F61" s="10">
        <v>40</v>
      </c>
      <c r="G61" s="11" t="s">
        <v>127</v>
      </c>
      <c r="L61" s="4"/>
      <c r="M61" s="4"/>
      <c r="N61" s="4"/>
    </row>
    <row r="62" spans="1:14" x14ac:dyDescent="0.35">
      <c r="A62" s="13" t="s">
        <v>128</v>
      </c>
      <c r="B62" s="14"/>
      <c r="C62" s="14"/>
      <c r="D62" s="14"/>
      <c r="E62" s="14"/>
      <c r="F62" s="14"/>
      <c r="G62" s="15"/>
    </row>
    <row r="63" spans="1:14" x14ac:dyDescent="0.35">
      <c r="A63" s="16" t="s">
        <v>129</v>
      </c>
      <c r="B63" s="14" t="s">
        <v>130</v>
      </c>
      <c r="C63" s="14" t="s">
        <v>35</v>
      </c>
      <c r="D63" s="14">
        <v>684</v>
      </c>
      <c r="E63" s="14">
        <v>1.1000000000000001</v>
      </c>
      <c r="F63" s="14">
        <v>13</v>
      </c>
      <c r="G63" s="15" t="s">
        <v>131</v>
      </c>
    </row>
    <row r="64" spans="1:14" x14ac:dyDescent="0.35">
      <c r="A64" s="16" t="s">
        <v>132</v>
      </c>
      <c r="B64" s="14" t="s">
        <v>133</v>
      </c>
      <c r="C64" s="14" t="s">
        <v>35</v>
      </c>
      <c r="D64" s="14">
        <v>571</v>
      </c>
      <c r="E64" s="14">
        <v>0.25</v>
      </c>
      <c r="F64" s="14">
        <v>11</v>
      </c>
      <c r="G64" s="15" t="s">
        <v>134</v>
      </c>
    </row>
    <row r="65" spans="1:8" x14ac:dyDescent="0.35">
      <c r="A65" s="8" t="s">
        <v>135</v>
      </c>
      <c r="B65" s="8"/>
      <c r="C65" s="8"/>
      <c r="D65" s="8"/>
      <c r="E65" s="8"/>
      <c r="F65" s="8"/>
      <c r="G65" s="8"/>
    </row>
    <row r="66" spans="1:8" ht="29" x14ac:dyDescent="0.35">
      <c r="A66" s="126" t="s">
        <v>136</v>
      </c>
      <c r="B66" s="10" t="s">
        <v>137</v>
      </c>
      <c r="C66" s="21"/>
      <c r="D66" s="10">
        <v>65</v>
      </c>
      <c r="E66" s="10">
        <v>1.33</v>
      </c>
      <c r="F66" s="10">
        <v>25</v>
      </c>
      <c r="G66" s="26" t="s">
        <v>138</v>
      </c>
    </row>
    <row r="67" spans="1:8" ht="29" x14ac:dyDescent="0.35">
      <c r="A67" s="127" t="s">
        <v>139</v>
      </c>
      <c r="B67" s="14" t="s">
        <v>137</v>
      </c>
      <c r="C67" s="27"/>
      <c r="D67" s="14">
        <v>73</v>
      </c>
      <c r="E67" s="14">
        <v>1.65</v>
      </c>
      <c r="F67" s="14">
        <v>25</v>
      </c>
      <c r="G67" s="28" t="s">
        <v>138</v>
      </c>
    </row>
    <row r="68" spans="1:8" ht="29" x14ac:dyDescent="0.35">
      <c r="A68" s="126" t="s">
        <v>140</v>
      </c>
      <c r="B68" s="10" t="s">
        <v>137</v>
      </c>
      <c r="C68" s="21"/>
      <c r="D68" s="10">
        <v>77</v>
      </c>
      <c r="E68" s="10">
        <v>1.86</v>
      </c>
      <c r="F68" s="10">
        <v>26</v>
      </c>
      <c r="G68" s="26" t="s">
        <v>138</v>
      </c>
    </row>
    <row r="69" spans="1:8" ht="29" x14ac:dyDescent="0.35">
      <c r="A69" s="127" t="s">
        <v>141</v>
      </c>
      <c r="B69" s="14" t="s">
        <v>142</v>
      </c>
      <c r="C69" s="14" t="s">
        <v>143</v>
      </c>
      <c r="D69" s="14">
        <v>296</v>
      </c>
      <c r="E69" s="14">
        <v>1.94</v>
      </c>
      <c r="F69" s="14">
        <v>102</v>
      </c>
      <c r="G69" s="28" t="s">
        <v>144</v>
      </c>
    </row>
    <row r="70" spans="1:8" ht="29" x14ac:dyDescent="0.35">
      <c r="A70" s="126" t="s">
        <v>145</v>
      </c>
      <c r="B70" s="10" t="s">
        <v>137</v>
      </c>
      <c r="C70" s="21"/>
      <c r="D70" s="10">
        <v>36</v>
      </c>
      <c r="E70" s="10">
        <v>0</v>
      </c>
      <c r="F70" s="10">
        <v>28</v>
      </c>
      <c r="G70" s="26" t="s">
        <v>146</v>
      </c>
    </row>
    <row r="71" spans="1:8" x14ac:dyDescent="0.35">
      <c r="A71" s="16" t="s">
        <v>147</v>
      </c>
      <c r="B71" s="14" t="s">
        <v>148</v>
      </c>
      <c r="C71" s="14" t="s">
        <v>143</v>
      </c>
      <c r="D71" s="14">
        <v>72</v>
      </c>
      <c r="E71" s="14">
        <v>1.56</v>
      </c>
      <c r="F71" s="14">
        <v>71</v>
      </c>
      <c r="G71" s="15"/>
    </row>
    <row r="72" spans="1:8" ht="29" x14ac:dyDescent="0.35">
      <c r="A72" s="12" t="s">
        <v>149</v>
      </c>
      <c r="B72" s="10" t="s">
        <v>150</v>
      </c>
      <c r="C72" s="21"/>
      <c r="D72" s="10">
        <v>37</v>
      </c>
      <c r="E72" s="10">
        <v>1</v>
      </c>
      <c r="F72" s="10">
        <v>232</v>
      </c>
      <c r="G72" s="26" t="s">
        <v>146</v>
      </c>
    </row>
    <row r="73" spans="1:8" ht="29" x14ac:dyDescent="0.35">
      <c r="A73" s="144" t="s">
        <v>151</v>
      </c>
      <c r="B73" s="14" t="s">
        <v>152</v>
      </c>
      <c r="C73" s="14"/>
      <c r="D73" s="14">
        <v>60</v>
      </c>
      <c r="E73" s="14">
        <v>0.84</v>
      </c>
      <c r="F73" s="14">
        <v>117</v>
      </c>
      <c r="G73" s="143" t="s">
        <v>138</v>
      </c>
    </row>
    <row r="74" spans="1:8" x14ac:dyDescent="0.35">
      <c r="A74" s="8" t="s">
        <v>153</v>
      </c>
      <c r="B74" s="8"/>
      <c r="C74" s="8"/>
      <c r="D74" s="8"/>
      <c r="E74" s="8"/>
      <c r="F74" s="8"/>
      <c r="G74" s="8"/>
    </row>
    <row r="75" spans="1:8" x14ac:dyDescent="0.35">
      <c r="A75" s="126" t="s">
        <v>154</v>
      </c>
      <c r="B75" s="10" t="s">
        <v>155</v>
      </c>
      <c r="C75" s="10" t="s">
        <v>35</v>
      </c>
      <c r="D75" s="10">
        <v>65</v>
      </c>
      <c r="E75" s="10">
        <v>0.03</v>
      </c>
      <c r="F75" s="10">
        <v>1</v>
      </c>
      <c r="G75" s="11"/>
    </row>
    <row r="76" spans="1:8" x14ac:dyDescent="0.35">
      <c r="A76" s="127" t="s">
        <v>156</v>
      </c>
      <c r="B76" s="14" t="s">
        <v>157</v>
      </c>
      <c r="C76" s="27"/>
      <c r="D76" s="14">
        <v>95</v>
      </c>
      <c r="E76" s="14">
        <v>0.05</v>
      </c>
      <c r="F76" s="14">
        <v>2</v>
      </c>
      <c r="G76" s="15"/>
    </row>
    <row r="77" spans="1:8" x14ac:dyDescent="0.35">
      <c r="A77" s="141" t="s">
        <v>158</v>
      </c>
      <c r="B77" s="10" t="s">
        <v>159</v>
      </c>
      <c r="C77" s="27"/>
      <c r="D77" s="10">
        <v>3.2</v>
      </c>
      <c r="E77" s="128">
        <v>0</v>
      </c>
      <c r="F77" s="10">
        <v>0</v>
      </c>
      <c r="G77" s="11"/>
      <c r="H77" s="5"/>
    </row>
    <row r="78" spans="1:8" x14ac:dyDescent="0.35">
      <c r="A78" s="126" t="s">
        <v>160</v>
      </c>
      <c r="B78" s="14" t="s">
        <v>161</v>
      </c>
      <c r="C78" s="14"/>
      <c r="D78" s="14">
        <v>0.5</v>
      </c>
      <c r="E78" s="133">
        <v>0</v>
      </c>
      <c r="F78" s="14">
        <v>0</v>
      </c>
      <c r="G78" s="11"/>
      <c r="H78" s="5"/>
    </row>
    <row r="79" spans="1:8" x14ac:dyDescent="0.35">
      <c r="A79" s="127" t="s">
        <v>162</v>
      </c>
      <c r="B79" s="14" t="s">
        <v>163</v>
      </c>
      <c r="C79" s="14" t="s">
        <v>35</v>
      </c>
      <c r="D79" s="14">
        <v>30</v>
      </c>
      <c r="E79" s="14">
        <v>0.09</v>
      </c>
      <c r="F79" s="14">
        <v>4</v>
      </c>
      <c r="G79" s="15"/>
      <c r="H79" s="5"/>
    </row>
    <row r="80" spans="1:8" x14ac:dyDescent="0.35">
      <c r="A80" s="126" t="s">
        <v>164</v>
      </c>
      <c r="B80" s="10" t="s">
        <v>165</v>
      </c>
      <c r="C80" s="27"/>
      <c r="D80" s="10">
        <v>24</v>
      </c>
      <c r="E80" s="10">
        <v>7.0000000000000007E-2</v>
      </c>
      <c r="F80" s="10">
        <v>4</v>
      </c>
      <c r="G80" s="11"/>
      <c r="H80" s="5"/>
    </row>
    <row r="81" spans="1:8" x14ac:dyDescent="0.35">
      <c r="A81" s="142" t="s">
        <v>166</v>
      </c>
      <c r="B81" s="14" t="s">
        <v>167</v>
      </c>
      <c r="C81" s="14" t="s">
        <v>35</v>
      </c>
      <c r="D81" s="14">
        <v>62</v>
      </c>
      <c r="E81" s="14">
        <v>0.02</v>
      </c>
      <c r="F81" s="14">
        <v>1</v>
      </c>
      <c r="G81" s="15"/>
      <c r="H81" s="5"/>
    </row>
    <row r="82" spans="1:8" x14ac:dyDescent="0.35">
      <c r="A82" s="141" t="s">
        <v>168</v>
      </c>
      <c r="B82" s="10" t="s">
        <v>169</v>
      </c>
      <c r="C82" s="10" t="s">
        <v>35</v>
      </c>
      <c r="D82" s="10">
        <v>84</v>
      </c>
      <c r="E82" s="10">
        <v>0.04</v>
      </c>
      <c r="F82" s="10">
        <v>1</v>
      </c>
      <c r="G82" s="11"/>
      <c r="H82" s="5"/>
    </row>
    <row r="83" spans="1:8" x14ac:dyDescent="0.35">
      <c r="A83" s="16" t="s">
        <v>170</v>
      </c>
      <c r="B83" s="14" t="s">
        <v>171</v>
      </c>
      <c r="C83" s="14" t="s">
        <v>35</v>
      </c>
      <c r="D83" s="14">
        <v>31</v>
      </c>
      <c r="E83" s="14">
        <v>0.04</v>
      </c>
      <c r="F83" s="14">
        <v>30</v>
      </c>
      <c r="G83" s="15"/>
      <c r="H83" s="5"/>
    </row>
    <row r="84" spans="1:8" x14ac:dyDescent="0.35">
      <c r="A84" s="126" t="s">
        <v>172</v>
      </c>
      <c r="B84" s="10" t="s">
        <v>173</v>
      </c>
      <c r="C84" s="10" t="s">
        <v>35</v>
      </c>
      <c r="D84" s="10">
        <v>52</v>
      </c>
      <c r="E84" s="10">
        <v>0.05</v>
      </c>
      <c r="F84" s="10">
        <v>88</v>
      </c>
      <c r="G84" s="11"/>
      <c r="H84" s="5"/>
    </row>
    <row r="85" spans="1:8" x14ac:dyDescent="0.35">
      <c r="A85" s="127" t="s">
        <v>174</v>
      </c>
      <c r="B85" s="14" t="s">
        <v>175</v>
      </c>
      <c r="C85" s="27"/>
      <c r="D85" s="14">
        <v>30</v>
      </c>
      <c r="E85" s="14">
        <v>0.03</v>
      </c>
      <c r="F85" s="14">
        <v>50</v>
      </c>
      <c r="G85" s="15"/>
      <c r="H85" s="5"/>
    </row>
    <row r="86" spans="1:8" x14ac:dyDescent="0.35">
      <c r="A86" s="12" t="s">
        <v>176</v>
      </c>
      <c r="B86" s="10" t="s">
        <v>177</v>
      </c>
      <c r="C86" s="10" t="s">
        <v>35</v>
      </c>
      <c r="D86" s="10">
        <v>27</v>
      </c>
      <c r="E86" s="10">
        <v>0.04</v>
      </c>
      <c r="F86" s="10">
        <v>32</v>
      </c>
      <c r="G86" s="11"/>
      <c r="H86" s="5"/>
    </row>
    <row r="87" spans="1:8" x14ac:dyDescent="0.35">
      <c r="A87" s="126" t="s">
        <v>178</v>
      </c>
      <c r="B87" s="14" t="s">
        <v>179</v>
      </c>
      <c r="C87" s="14"/>
      <c r="D87" s="14">
        <v>5</v>
      </c>
      <c r="E87" s="14">
        <v>0</v>
      </c>
      <c r="F87" s="14">
        <v>9</v>
      </c>
      <c r="G87" s="11"/>
      <c r="H87" s="5"/>
    </row>
    <row r="88" spans="1:8" x14ac:dyDescent="0.35">
      <c r="A88" s="126" t="s">
        <v>180</v>
      </c>
      <c r="B88" s="10" t="s">
        <v>181</v>
      </c>
      <c r="C88" s="10"/>
      <c r="D88" s="10">
        <v>85</v>
      </c>
      <c r="E88" s="10">
        <v>0</v>
      </c>
      <c r="F88" s="10" t="s">
        <v>182</v>
      </c>
      <c r="G88" s="11"/>
      <c r="H88" s="5"/>
    </row>
    <row r="89" spans="1:8" x14ac:dyDescent="0.35">
      <c r="A89" s="127" t="s">
        <v>183</v>
      </c>
      <c r="B89" s="14" t="s">
        <v>184</v>
      </c>
      <c r="C89" s="27"/>
      <c r="D89" s="14">
        <v>45</v>
      </c>
      <c r="E89" s="14">
        <v>0.11</v>
      </c>
      <c r="F89" s="14">
        <v>6</v>
      </c>
      <c r="G89" s="15"/>
      <c r="H89" s="5"/>
    </row>
    <row r="90" spans="1:8" x14ac:dyDescent="0.35">
      <c r="A90" s="12" t="s">
        <v>185</v>
      </c>
      <c r="B90" s="10" t="s">
        <v>181</v>
      </c>
      <c r="C90" s="10" t="s">
        <v>35</v>
      </c>
      <c r="D90" s="10">
        <v>46</v>
      </c>
      <c r="E90" s="10">
        <v>0.01</v>
      </c>
      <c r="F90" s="10">
        <v>2</v>
      </c>
      <c r="G90" s="11"/>
      <c r="H90" s="5"/>
    </row>
    <row r="91" spans="1:8" x14ac:dyDescent="0.35">
      <c r="A91" s="16" t="s">
        <v>186</v>
      </c>
      <c r="B91" s="14" t="s">
        <v>187</v>
      </c>
      <c r="C91" s="14" t="s">
        <v>35</v>
      </c>
      <c r="D91" s="14">
        <v>20</v>
      </c>
      <c r="E91" s="14">
        <v>0.03</v>
      </c>
      <c r="F91" s="14">
        <v>2</v>
      </c>
      <c r="G91" s="15"/>
      <c r="H91" s="5"/>
    </row>
    <row r="92" spans="1:8" x14ac:dyDescent="0.35">
      <c r="A92" s="12" t="s">
        <v>188</v>
      </c>
      <c r="B92" s="10" t="s">
        <v>189</v>
      </c>
      <c r="C92" s="27"/>
      <c r="D92" s="10">
        <v>137</v>
      </c>
      <c r="E92" s="10">
        <v>0.19</v>
      </c>
      <c r="F92" s="10">
        <v>11</v>
      </c>
      <c r="G92" s="11"/>
      <c r="H92" s="5"/>
    </row>
    <row r="93" spans="1:8" x14ac:dyDescent="0.35">
      <c r="A93" s="16" t="s">
        <v>190</v>
      </c>
      <c r="B93" s="14" t="s">
        <v>191</v>
      </c>
      <c r="C93" s="14" t="s">
        <v>35</v>
      </c>
      <c r="D93" s="14">
        <v>64</v>
      </c>
      <c r="E93" s="14">
        <v>7.0000000000000007E-2</v>
      </c>
      <c r="F93" s="14">
        <v>6</v>
      </c>
      <c r="G93" s="15"/>
      <c r="H93" s="5"/>
    </row>
    <row r="94" spans="1:8" x14ac:dyDescent="0.35">
      <c r="A94" s="12" t="s">
        <v>192</v>
      </c>
      <c r="B94" s="10" t="s">
        <v>193</v>
      </c>
      <c r="C94" s="27"/>
      <c r="D94" s="10">
        <v>44</v>
      </c>
      <c r="E94" s="10">
        <v>0.05</v>
      </c>
      <c r="F94" s="10">
        <v>4</v>
      </c>
      <c r="G94" s="11"/>
      <c r="H94" s="5"/>
    </row>
    <row r="95" spans="1:8" x14ac:dyDescent="0.35">
      <c r="A95" s="142" t="s">
        <v>194</v>
      </c>
      <c r="B95" s="14" t="s">
        <v>195</v>
      </c>
      <c r="C95" s="27"/>
      <c r="D95" s="14">
        <v>59</v>
      </c>
      <c r="E95" s="14">
        <v>0.03</v>
      </c>
      <c r="F95" s="14">
        <v>0</v>
      </c>
      <c r="G95" s="15"/>
    </row>
    <row r="96" spans="1:8" ht="15" customHeight="1" x14ac:dyDescent="0.35">
      <c r="A96" s="126" t="s">
        <v>196</v>
      </c>
      <c r="B96" s="10" t="s">
        <v>197</v>
      </c>
      <c r="C96" s="10" t="s">
        <v>35</v>
      </c>
      <c r="D96" s="10">
        <v>116</v>
      </c>
      <c r="E96" s="10">
        <v>0.04</v>
      </c>
      <c r="F96" s="10">
        <v>9</v>
      </c>
      <c r="G96" s="11"/>
    </row>
    <row r="97" spans="1:7" x14ac:dyDescent="0.35">
      <c r="A97" s="127" t="s">
        <v>198</v>
      </c>
      <c r="B97" s="14" t="s">
        <v>199</v>
      </c>
      <c r="C97" s="27"/>
      <c r="D97" s="14">
        <v>164</v>
      </c>
      <c r="E97" s="14">
        <v>0.06</v>
      </c>
      <c r="F97" s="14">
        <v>13</v>
      </c>
      <c r="G97" s="15"/>
    </row>
    <row r="98" spans="1:7" x14ac:dyDescent="0.35">
      <c r="A98" s="141" t="s">
        <v>200</v>
      </c>
      <c r="B98" s="10" t="s">
        <v>201</v>
      </c>
      <c r="C98" s="10" t="s">
        <v>35</v>
      </c>
      <c r="D98" s="10">
        <v>64</v>
      </c>
      <c r="E98" s="10">
        <v>0.02</v>
      </c>
      <c r="F98" s="10">
        <v>1</v>
      </c>
      <c r="G98" s="11"/>
    </row>
    <row r="99" spans="1:7" x14ac:dyDescent="0.35">
      <c r="A99" s="126" t="s">
        <v>202</v>
      </c>
      <c r="B99" s="14" t="s">
        <v>203</v>
      </c>
      <c r="C99" s="14" t="s">
        <v>204</v>
      </c>
      <c r="D99" s="14">
        <v>2</v>
      </c>
      <c r="E99" s="14">
        <v>0</v>
      </c>
      <c r="F99" s="14">
        <v>0</v>
      </c>
      <c r="G99" s="11"/>
    </row>
    <row r="100" spans="1:7" x14ac:dyDescent="0.35">
      <c r="A100" s="127" t="s">
        <v>205</v>
      </c>
      <c r="B100" s="14" t="s">
        <v>206</v>
      </c>
      <c r="C100" s="14" t="s">
        <v>35</v>
      </c>
      <c r="D100" s="14">
        <v>7</v>
      </c>
      <c r="E100" s="14">
        <v>0.02</v>
      </c>
      <c r="F100" s="14">
        <v>24</v>
      </c>
      <c r="G100" s="15"/>
    </row>
    <row r="101" spans="1:7" x14ac:dyDescent="0.35">
      <c r="A101" s="126" t="s">
        <v>207</v>
      </c>
      <c r="B101" s="10" t="s">
        <v>62</v>
      </c>
      <c r="C101" s="27"/>
      <c r="D101" s="10">
        <v>6</v>
      </c>
      <c r="E101" s="128">
        <v>0</v>
      </c>
      <c r="F101" s="10">
        <v>0</v>
      </c>
      <c r="G101" s="11"/>
    </row>
    <row r="102" spans="1:7" x14ac:dyDescent="0.35">
      <c r="A102" s="127" t="s">
        <v>208</v>
      </c>
      <c r="B102" s="14" t="s">
        <v>209</v>
      </c>
      <c r="C102" s="14" t="s">
        <v>35</v>
      </c>
      <c r="D102" s="14">
        <v>53</v>
      </c>
      <c r="E102" s="14">
        <v>0.02</v>
      </c>
      <c r="F102" s="14">
        <v>2</v>
      </c>
      <c r="G102" s="15"/>
    </row>
    <row r="103" spans="1:7" x14ac:dyDescent="0.35">
      <c r="A103" s="141" t="s">
        <v>210</v>
      </c>
      <c r="B103" s="10" t="s">
        <v>211</v>
      </c>
      <c r="C103" s="10" t="s">
        <v>212</v>
      </c>
      <c r="D103" s="10">
        <v>114</v>
      </c>
      <c r="E103" s="10">
        <v>0.02</v>
      </c>
      <c r="F103" s="10">
        <v>73</v>
      </c>
      <c r="G103" s="11"/>
    </row>
    <row r="104" spans="1:7" x14ac:dyDescent="0.35">
      <c r="A104" s="142" t="s">
        <v>213</v>
      </c>
      <c r="B104" s="14" t="s">
        <v>214</v>
      </c>
      <c r="C104" s="27"/>
      <c r="D104" s="14">
        <v>112</v>
      </c>
      <c r="E104" s="14">
        <v>0.02</v>
      </c>
      <c r="F104" s="14">
        <v>72</v>
      </c>
      <c r="G104" s="15"/>
    </row>
    <row r="105" spans="1:7" x14ac:dyDescent="0.35">
      <c r="A105" s="12" t="s">
        <v>215</v>
      </c>
      <c r="B105" s="10" t="s">
        <v>216</v>
      </c>
      <c r="C105" s="10" t="s">
        <v>217</v>
      </c>
      <c r="D105" s="10">
        <v>18</v>
      </c>
      <c r="E105" s="10">
        <v>0.05</v>
      </c>
      <c r="F105" s="10">
        <v>2</v>
      </c>
      <c r="G105" s="11"/>
    </row>
    <row r="106" spans="1:7" x14ac:dyDescent="0.35">
      <c r="A106" s="127" t="s">
        <v>218</v>
      </c>
      <c r="B106" s="14" t="s">
        <v>201</v>
      </c>
      <c r="C106" s="27"/>
      <c r="D106" s="14">
        <v>22</v>
      </c>
      <c r="E106" s="14">
        <v>0.03</v>
      </c>
      <c r="F106" s="14">
        <v>6</v>
      </c>
      <c r="G106" s="15"/>
    </row>
    <row r="107" spans="1:7" x14ac:dyDescent="0.35">
      <c r="A107" s="126" t="s">
        <v>219</v>
      </c>
      <c r="B107" s="10" t="s">
        <v>220</v>
      </c>
      <c r="C107" s="10" t="s">
        <v>212</v>
      </c>
      <c r="D107" s="10">
        <v>27</v>
      </c>
      <c r="E107" s="10">
        <v>0.04</v>
      </c>
      <c r="F107" s="10">
        <v>7</v>
      </c>
      <c r="G107" s="11"/>
    </row>
    <row r="108" spans="1:7" x14ac:dyDescent="0.35">
      <c r="A108" s="126" t="s">
        <v>221</v>
      </c>
      <c r="B108" s="14" t="s">
        <v>222</v>
      </c>
      <c r="C108" s="14"/>
      <c r="D108" s="14">
        <v>30</v>
      </c>
      <c r="E108" s="14">
        <v>1.6E-2</v>
      </c>
      <c r="F108" s="14">
        <v>1</v>
      </c>
      <c r="G108" s="11"/>
    </row>
    <row r="109" spans="1:7" x14ac:dyDescent="0.35">
      <c r="A109" s="16" t="s">
        <v>223</v>
      </c>
      <c r="B109" s="14" t="s">
        <v>224</v>
      </c>
      <c r="C109" s="14" t="s">
        <v>225</v>
      </c>
      <c r="D109" s="14">
        <v>39</v>
      </c>
      <c r="E109" s="14">
        <v>0.03</v>
      </c>
      <c r="F109" s="14">
        <v>5</v>
      </c>
      <c r="G109" s="15"/>
    </row>
    <row r="110" spans="1:7" ht="16.5" customHeight="1" x14ac:dyDescent="0.35">
      <c r="A110" s="8" t="s">
        <v>226</v>
      </c>
      <c r="B110" s="8"/>
      <c r="C110" s="8"/>
      <c r="D110" s="8"/>
      <c r="E110" s="8"/>
      <c r="F110" s="8"/>
      <c r="G110" s="8"/>
    </row>
    <row r="111" spans="1:7" ht="16.5" customHeight="1" x14ac:dyDescent="0.35">
      <c r="A111" s="126" t="s">
        <v>227</v>
      </c>
      <c r="B111" s="10" t="s">
        <v>228</v>
      </c>
      <c r="C111" s="10" t="s">
        <v>35</v>
      </c>
      <c r="D111" s="10">
        <v>218</v>
      </c>
      <c r="E111" s="10">
        <v>0.18</v>
      </c>
      <c r="F111" s="10">
        <v>922</v>
      </c>
      <c r="G111" s="20"/>
    </row>
    <row r="112" spans="1:7" ht="15.75" customHeight="1" x14ac:dyDescent="0.35">
      <c r="A112" s="127" t="s">
        <v>229</v>
      </c>
      <c r="B112" s="14" t="s">
        <v>228</v>
      </c>
      <c r="C112" s="14" t="s">
        <v>35</v>
      </c>
      <c r="D112" s="14">
        <v>218</v>
      </c>
      <c r="E112" s="14">
        <v>0.18</v>
      </c>
      <c r="F112" s="14">
        <v>331</v>
      </c>
      <c r="G112" s="29"/>
    </row>
    <row r="113" spans="1:7" ht="15.75" customHeight="1" x14ac:dyDescent="0.35">
      <c r="A113" s="126" t="s">
        <v>230</v>
      </c>
      <c r="B113" s="10" t="s">
        <v>228</v>
      </c>
      <c r="C113" s="10" t="s">
        <v>35</v>
      </c>
      <c r="D113" s="10">
        <v>188</v>
      </c>
      <c r="E113" s="10">
        <v>0.49</v>
      </c>
      <c r="F113" s="10">
        <v>667</v>
      </c>
      <c r="G113" s="20"/>
    </row>
    <row r="114" spans="1:7" ht="15.75" customHeight="1" x14ac:dyDescent="0.35">
      <c r="A114" s="127" t="s">
        <v>231</v>
      </c>
      <c r="B114" s="14" t="s">
        <v>232</v>
      </c>
      <c r="C114" s="14" t="s">
        <v>35</v>
      </c>
      <c r="D114" s="14">
        <v>215</v>
      </c>
      <c r="E114" s="14">
        <v>0.36</v>
      </c>
      <c r="F114" s="14">
        <v>758</v>
      </c>
      <c r="G114" s="29"/>
    </row>
    <row r="115" spans="1:7" ht="15.75" customHeight="1" x14ac:dyDescent="0.35">
      <c r="A115" s="126" t="s">
        <v>233</v>
      </c>
      <c r="B115" s="10" t="s">
        <v>228</v>
      </c>
      <c r="C115" s="10" t="s">
        <v>35</v>
      </c>
      <c r="D115" s="10">
        <v>197</v>
      </c>
      <c r="E115" s="10">
        <v>0.3</v>
      </c>
      <c r="F115" s="10">
        <v>643</v>
      </c>
      <c r="G115" s="20"/>
    </row>
    <row r="116" spans="1:7" ht="15.75" customHeight="1" x14ac:dyDescent="0.35">
      <c r="A116" s="127" t="s">
        <v>234</v>
      </c>
      <c r="B116" s="14" t="s">
        <v>235</v>
      </c>
      <c r="C116" s="14" t="s">
        <v>35</v>
      </c>
      <c r="D116" s="14">
        <v>299</v>
      </c>
      <c r="E116" s="14">
        <v>0.19</v>
      </c>
      <c r="F116" s="14">
        <v>891</v>
      </c>
      <c r="G116" s="29"/>
    </row>
    <row r="117" spans="1:7" ht="16" customHeight="1" x14ac:dyDescent="0.35">
      <c r="A117" s="12" t="s">
        <v>236</v>
      </c>
      <c r="B117" s="10" t="s">
        <v>237</v>
      </c>
      <c r="C117" s="10" t="s">
        <v>35</v>
      </c>
      <c r="D117" s="10">
        <v>373</v>
      </c>
      <c r="E117" s="10">
        <v>4</v>
      </c>
      <c r="F117" s="10">
        <v>0.13</v>
      </c>
      <c r="G117" s="11"/>
    </row>
    <row r="118" spans="1:7" ht="16" customHeight="1" x14ac:dyDescent="0.35">
      <c r="A118" s="30" t="s">
        <v>238</v>
      </c>
      <c r="B118" s="31" t="s">
        <v>239</v>
      </c>
      <c r="C118" s="31" t="s">
        <v>240</v>
      </c>
      <c r="D118" s="31">
        <v>434</v>
      </c>
      <c r="E118" s="31">
        <v>0.08</v>
      </c>
      <c r="F118" s="31">
        <v>16</v>
      </c>
      <c r="G118" s="32"/>
    </row>
    <row r="119" spans="1:7" ht="19" customHeight="1" x14ac:dyDescent="0.35">
      <c r="A119" s="149" t="s">
        <v>241</v>
      </c>
      <c r="B119" s="149"/>
      <c r="C119" s="149"/>
      <c r="D119" s="149"/>
      <c r="E119" s="149"/>
      <c r="F119" s="149"/>
      <c r="G119" s="149"/>
    </row>
    <row r="120" spans="1:7" ht="19" customHeight="1" x14ac:dyDescent="0.35">
      <c r="A120" s="149" t="s">
        <v>242</v>
      </c>
      <c r="B120" s="149"/>
      <c r="C120" s="149"/>
      <c r="D120" s="149"/>
      <c r="E120" s="149"/>
      <c r="F120" s="149"/>
      <c r="G120" s="149"/>
    </row>
    <row r="121" spans="1:7" ht="16" customHeight="1" x14ac:dyDescent="0.35">
      <c r="A121" s="149" t="s">
        <v>243</v>
      </c>
      <c r="B121" s="149"/>
      <c r="C121" s="149"/>
      <c r="D121" s="149"/>
      <c r="E121" s="149"/>
      <c r="F121" s="149"/>
      <c r="G121" s="149"/>
    </row>
    <row r="122" spans="1:7" ht="16" customHeight="1" x14ac:dyDescent="0.35">
      <c r="A122" s="150" t="s">
        <v>244</v>
      </c>
      <c r="B122" s="150"/>
      <c r="C122" s="150"/>
      <c r="D122" s="150"/>
      <c r="E122" s="150"/>
      <c r="F122" s="150"/>
      <c r="G122" s="150"/>
    </row>
    <row r="123" spans="1:7" hidden="1" x14ac:dyDescent="0.35">
      <c r="A123" s="151"/>
      <c r="B123" s="151"/>
      <c r="C123" s="151"/>
      <c r="D123" s="151"/>
      <c r="E123" s="151"/>
      <c r="F123" s="151"/>
      <c r="G123" s="151"/>
    </row>
    <row r="129" spans="2:7" x14ac:dyDescent="0.35"/>
    <row r="130" spans="2:7" x14ac:dyDescent="0.35"/>
    <row r="131" spans="2:7" x14ac:dyDescent="0.35"/>
    <row r="132" spans="2:7" x14ac:dyDescent="0.35"/>
    <row r="133" spans="2:7" x14ac:dyDescent="0.35"/>
    <row r="134" spans="2:7" x14ac:dyDescent="0.35"/>
    <row r="136" spans="2:7" s="130" customFormat="1" x14ac:dyDescent="0.35">
      <c r="B136" s="129"/>
      <c r="C136" s="129"/>
      <c r="D136" s="129"/>
      <c r="E136" s="129"/>
      <c r="F136" s="129"/>
      <c r="G136" s="129"/>
    </row>
    <row r="137" spans="2:7" s="130" customFormat="1" x14ac:dyDescent="0.35">
      <c r="B137" s="129"/>
      <c r="C137" s="129"/>
      <c r="D137" s="129"/>
      <c r="E137" s="129"/>
      <c r="F137" s="129"/>
      <c r="G137" s="129"/>
    </row>
    <row r="138" spans="2:7" s="130" customFormat="1" x14ac:dyDescent="0.35">
      <c r="B138" s="129"/>
      <c r="C138" s="129"/>
      <c r="D138" s="129"/>
      <c r="E138" s="129"/>
      <c r="F138" s="129"/>
      <c r="G138" s="129"/>
    </row>
    <row r="139" spans="2:7" s="130" customFormat="1" x14ac:dyDescent="0.35">
      <c r="B139" s="129"/>
      <c r="C139" s="129"/>
      <c r="D139" s="129"/>
      <c r="E139" s="129"/>
      <c r="F139" s="129"/>
      <c r="G139" s="129"/>
    </row>
    <row r="140" spans="2:7" s="130" customFormat="1" x14ac:dyDescent="0.35">
      <c r="B140" s="129"/>
      <c r="C140" s="129"/>
      <c r="D140" s="129"/>
      <c r="E140" s="129"/>
      <c r="F140" s="129"/>
      <c r="G140" s="129"/>
    </row>
    <row r="141" spans="2:7" s="130" customFormat="1" x14ac:dyDescent="0.35">
      <c r="B141" s="129"/>
      <c r="C141" s="129"/>
      <c r="D141" s="129"/>
      <c r="E141" s="129"/>
      <c r="F141" s="129"/>
      <c r="G141" s="129"/>
    </row>
    <row r="142" spans="2:7" s="130" customFormat="1" x14ac:dyDescent="0.35">
      <c r="B142" s="129"/>
      <c r="C142" s="129"/>
      <c r="D142" s="129"/>
      <c r="E142" s="129"/>
      <c r="F142" s="129"/>
      <c r="G142" s="129"/>
    </row>
    <row r="143" spans="2:7" s="130" customFormat="1" x14ac:dyDescent="0.35">
      <c r="B143" s="129"/>
      <c r="C143" s="129"/>
      <c r="D143" s="129"/>
      <c r="E143" s="129"/>
      <c r="F143" s="129"/>
      <c r="G143" s="129"/>
    </row>
    <row r="144" spans="2:7" s="130" customFormat="1" x14ac:dyDescent="0.35">
      <c r="B144" s="129"/>
      <c r="C144" s="129"/>
      <c r="D144" s="129"/>
      <c r="E144" s="129"/>
      <c r="F144" s="129"/>
      <c r="G144" s="129"/>
    </row>
    <row r="145" spans="2:7" s="130" customFormat="1" x14ac:dyDescent="0.35">
      <c r="B145" s="129"/>
      <c r="C145" s="129"/>
      <c r="D145" s="129"/>
      <c r="E145" s="129"/>
      <c r="F145" s="129"/>
      <c r="G145" s="129"/>
    </row>
  </sheetData>
  <sheetProtection sheet="1" objects="1" scenarios="1"/>
  <mergeCells count="5">
    <mergeCell ref="A119:G119"/>
    <mergeCell ref="A120:G120"/>
    <mergeCell ref="A121:G121"/>
    <mergeCell ref="A122:G122"/>
    <mergeCell ref="A123:G123"/>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CCF7-085E-4867-8B75-975238C6A715}">
  <dimension ref="A1:H27"/>
  <sheetViews>
    <sheetView topLeftCell="A2" workbookViewId="0">
      <selection activeCell="D26" sqref="D26"/>
    </sheetView>
  </sheetViews>
  <sheetFormatPr defaultColWidth="0" defaultRowHeight="18" customHeight="1" zeroHeight="1" x14ac:dyDescent="0.55000000000000004"/>
  <cols>
    <col min="1" max="1" width="17.453125" style="1" customWidth="1"/>
    <col min="2" max="2" width="22.453125" style="1" customWidth="1"/>
    <col min="3" max="3" width="19.81640625" style="1" customWidth="1"/>
    <col min="4" max="5" width="17.453125" style="1" customWidth="1"/>
    <col min="6" max="6" width="23.54296875" style="1" customWidth="1"/>
    <col min="7" max="7" width="24.81640625" style="1" customWidth="1"/>
    <col min="8" max="16384" width="9.1796875" style="1" hidden="1"/>
  </cols>
  <sheetData>
    <row r="1" spans="1:8" x14ac:dyDescent="0.55000000000000004">
      <c r="A1" s="37" t="s">
        <v>5</v>
      </c>
      <c r="B1" s="124" t="s">
        <v>245</v>
      </c>
      <c r="C1" s="38" t="s">
        <v>6</v>
      </c>
      <c r="D1" s="152" t="s">
        <v>246</v>
      </c>
      <c r="E1" s="152"/>
      <c r="F1" s="152"/>
      <c r="G1" s="152"/>
    </row>
    <row r="2" spans="1:8" x14ac:dyDescent="0.55000000000000004">
      <c r="A2" s="153" t="s">
        <v>7</v>
      </c>
      <c r="B2" s="153"/>
      <c r="C2" s="154">
        <v>8</v>
      </c>
      <c r="D2" s="154"/>
      <c r="E2" s="154"/>
      <c r="F2" s="154"/>
      <c r="G2" s="154"/>
    </row>
    <row r="3" spans="1:8" ht="113.5" x14ac:dyDescent="0.55000000000000004">
      <c r="A3" s="119" t="s">
        <v>8</v>
      </c>
      <c r="B3" s="119" t="s">
        <v>9</v>
      </c>
      <c r="C3" s="119" t="s">
        <v>247</v>
      </c>
      <c r="D3" s="119" t="s">
        <v>248</v>
      </c>
      <c r="E3" s="119" t="s">
        <v>12</v>
      </c>
      <c r="F3" s="119" t="s">
        <v>13</v>
      </c>
      <c r="G3" s="40" t="s">
        <v>14</v>
      </c>
      <c r="H3" s="116" t="s">
        <v>249</v>
      </c>
    </row>
    <row r="4" spans="1:8" x14ac:dyDescent="0.55000000000000004">
      <c r="A4" s="120">
        <v>1</v>
      </c>
      <c r="B4" s="42" t="s">
        <v>250</v>
      </c>
      <c r="C4" s="42" t="s">
        <v>193</v>
      </c>
      <c r="D4" s="42" t="s">
        <v>251</v>
      </c>
      <c r="E4" s="42">
        <v>60</v>
      </c>
      <c r="F4" s="42">
        <v>0</v>
      </c>
      <c r="G4" s="42">
        <v>4</v>
      </c>
      <c r="H4" s="117">
        <v>6</v>
      </c>
    </row>
    <row r="5" spans="1:8" x14ac:dyDescent="0.55000000000000004">
      <c r="A5" s="120">
        <v>2</v>
      </c>
      <c r="B5" s="42" t="s">
        <v>252</v>
      </c>
      <c r="C5" s="42" t="s">
        <v>253</v>
      </c>
      <c r="D5" s="42" t="s">
        <v>254</v>
      </c>
      <c r="E5" s="42">
        <v>72</v>
      </c>
      <c r="F5" s="42">
        <v>0</v>
      </c>
      <c r="G5" s="42">
        <v>50</v>
      </c>
      <c r="H5" s="117">
        <v>50</v>
      </c>
    </row>
    <row r="6" spans="1:8" x14ac:dyDescent="0.55000000000000004">
      <c r="A6" s="120">
        <v>3</v>
      </c>
      <c r="B6" s="42" t="s">
        <v>255</v>
      </c>
      <c r="C6" s="42" t="s">
        <v>256</v>
      </c>
      <c r="D6" s="42" t="s">
        <v>257</v>
      </c>
      <c r="E6" s="42">
        <v>8</v>
      </c>
      <c r="F6" s="42">
        <v>0</v>
      </c>
      <c r="G6" s="42">
        <v>0</v>
      </c>
      <c r="H6" s="117">
        <v>2</v>
      </c>
    </row>
    <row r="7" spans="1:8" x14ac:dyDescent="0.55000000000000004">
      <c r="A7" s="120">
        <v>4</v>
      </c>
      <c r="B7" s="42" t="s">
        <v>258</v>
      </c>
      <c r="C7" s="42" t="s">
        <v>259</v>
      </c>
      <c r="D7" s="43" t="s">
        <v>260</v>
      </c>
      <c r="E7" s="42">
        <v>840</v>
      </c>
      <c r="F7" s="42">
        <v>0</v>
      </c>
      <c r="G7" s="42">
        <v>65</v>
      </c>
      <c r="H7" s="117">
        <v>55</v>
      </c>
    </row>
    <row r="8" spans="1:8" x14ac:dyDescent="0.55000000000000004">
      <c r="A8" s="120">
        <v>5</v>
      </c>
      <c r="B8" s="42" t="s">
        <v>261</v>
      </c>
      <c r="C8" s="42" t="s">
        <v>262</v>
      </c>
      <c r="D8" s="42" t="s">
        <v>263</v>
      </c>
      <c r="E8" s="42">
        <v>2.5</v>
      </c>
      <c r="F8" s="42">
        <v>0</v>
      </c>
      <c r="G8" s="42">
        <v>0</v>
      </c>
      <c r="H8" s="117">
        <v>1</v>
      </c>
    </row>
    <row r="9" spans="1:8" x14ac:dyDescent="0.55000000000000004">
      <c r="A9" s="120">
        <v>6</v>
      </c>
      <c r="B9" s="42" t="s">
        <v>264</v>
      </c>
      <c r="C9" s="42" t="s">
        <v>265</v>
      </c>
      <c r="D9" s="42" t="s">
        <v>266</v>
      </c>
      <c r="E9" s="42">
        <v>40</v>
      </c>
      <c r="F9" s="42">
        <v>0</v>
      </c>
      <c r="G9" s="137">
        <v>1140</v>
      </c>
      <c r="H9" s="117">
        <v>260</v>
      </c>
    </row>
    <row r="10" spans="1:8" x14ac:dyDescent="0.55000000000000004">
      <c r="A10" s="120">
        <v>7</v>
      </c>
      <c r="B10" s="42" t="s">
        <v>267</v>
      </c>
      <c r="C10" s="42" t="s">
        <v>268</v>
      </c>
      <c r="D10" s="42" t="s">
        <v>269</v>
      </c>
      <c r="E10" s="42">
        <v>124</v>
      </c>
      <c r="F10" s="42">
        <v>1</v>
      </c>
      <c r="G10" s="137">
        <v>0</v>
      </c>
      <c r="H10" s="117">
        <v>0</v>
      </c>
    </row>
    <row r="11" spans="1:8" x14ac:dyDescent="0.55000000000000004">
      <c r="A11" s="120">
        <v>8</v>
      </c>
      <c r="B11" s="42" t="s">
        <v>270</v>
      </c>
      <c r="C11" s="42" t="s">
        <v>271</v>
      </c>
      <c r="D11" s="42" t="s">
        <v>266</v>
      </c>
      <c r="E11" s="42">
        <v>182</v>
      </c>
      <c r="F11" s="42">
        <v>0.8</v>
      </c>
      <c r="G11" s="42">
        <v>260</v>
      </c>
      <c r="H11" s="117">
        <v>262</v>
      </c>
    </row>
    <row r="12" spans="1:8" hidden="1" x14ac:dyDescent="0.55000000000000004">
      <c r="A12" s="120">
        <v>9</v>
      </c>
      <c r="B12" s="42"/>
      <c r="C12" s="42"/>
      <c r="D12" s="42"/>
      <c r="E12" s="42"/>
      <c r="F12" s="42"/>
      <c r="G12" s="42"/>
      <c r="H12" s="117"/>
    </row>
    <row r="13" spans="1:8" hidden="1" x14ac:dyDescent="0.55000000000000004">
      <c r="A13" s="120">
        <v>10</v>
      </c>
      <c r="B13" s="42"/>
      <c r="C13" s="42"/>
      <c r="D13" s="42"/>
      <c r="E13" s="42"/>
      <c r="F13" s="42"/>
      <c r="G13" s="42"/>
      <c r="H13" s="117"/>
    </row>
    <row r="14" spans="1:8" hidden="1" x14ac:dyDescent="0.55000000000000004">
      <c r="A14" s="120">
        <v>11</v>
      </c>
      <c r="B14" s="42"/>
      <c r="C14" s="42"/>
      <c r="D14" s="42"/>
      <c r="E14" s="42"/>
      <c r="F14" s="42"/>
      <c r="G14" s="42"/>
      <c r="H14" s="117"/>
    </row>
    <row r="15" spans="1:8" hidden="1" x14ac:dyDescent="0.55000000000000004">
      <c r="A15" s="120">
        <v>12</v>
      </c>
      <c r="B15" s="42"/>
      <c r="C15" s="42"/>
      <c r="D15" s="42"/>
      <c r="E15" s="42"/>
      <c r="F15" s="42"/>
      <c r="G15" s="42"/>
      <c r="H15" s="117"/>
    </row>
    <row r="16" spans="1:8" hidden="1" x14ac:dyDescent="0.55000000000000004">
      <c r="A16" s="120">
        <v>13</v>
      </c>
      <c r="B16" s="42"/>
      <c r="C16" s="42"/>
      <c r="D16" s="42"/>
      <c r="E16" s="42"/>
      <c r="F16" s="42"/>
      <c r="G16" s="42"/>
      <c r="H16" s="117"/>
    </row>
    <row r="17" spans="1:8" hidden="1" x14ac:dyDescent="0.55000000000000004">
      <c r="A17" s="120">
        <v>14</v>
      </c>
      <c r="B17" s="42"/>
      <c r="C17" s="42"/>
      <c r="D17" s="42"/>
      <c r="E17" s="42"/>
      <c r="F17" s="42"/>
      <c r="G17" s="42"/>
      <c r="H17" s="117"/>
    </row>
    <row r="18" spans="1:8" hidden="1" x14ac:dyDescent="0.55000000000000004">
      <c r="A18" s="120">
        <v>15</v>
      </c>
      <c r="B18" s="42"/>
      <c r="C18" s="42"/>
      <c r="D18" s="42"/>
      <c r="E18" s="42"/>
      <c r="F18" s="42"/>
      <c r="G18" s="42"/>
      <c r="H18" s="117"/>
    </row>
    <row r="19" spans="1:8" ht="18" customHeight="1" x14ac:dyDescent="0.55000000000000004">
      <c r="A19" s="125" t="s">
        <v>15</v>
      </c>
      <c r="B19" s="45"/>
      <c r="C19" s="45"/>
      <c r="D19" s="45"/>
      <c r="E19" s="42">
        <f>SUM(E4:E18)</f>
        <v>1328.5</v>
      </c>
      <c r="F19" s="42">
        <f>SUM(F4:F11)</f>
        <v>1.8</v>
      </c>
      <c r="G19" s="42">
        <f>SUM(G4:G18)</f>
        <v>1519</v>
      </c>
      <c r="H19" s="117">
        <f>SUM(H4:H18)</f>
        <v>636</v>
      </c>
    </row>
    <row r="20" spans="1:8" ht="18.75" customHeight="1" x14ac:dyDescent="0.55000000000000004">
      <c r="A20" s="125" t="s">
        <v>16</v>
      </c>
      <c r="B20" s="45"/>
      <c r="C20" s="45"/>
      <c r="D20" s="45"/>
      <c r="E20" s="42">
        <f>E19/C2</f>
        <v>166.0625</v>
      </c>
      <c r="F20" s="42">
        <f>F19/C2</f>
        <v>0.22500000000000001</v>
      </c>
      <c r="G20" s="42">
        <f>G19/C2</f>
        <v>189.875</v>
      </c>
      <c r="H20" s="118">
        <f>H19/C2</f>
        <v>79.5</v>
      </c>
    </row>
    <row r="21" spans="1:8" x14ac:dyDescent="0.55000000000000004">
      <c r="A21" s="52"/>
      <c r="B21" s="52"/>
      <c r="C21" s="52"/>
      <c r="D21" s="42"/>
      <c r="E21" s="42"/>
      <c r="F21" s="42"/>
      <c r="G21" s="42"/>
    </row>
    <row r="22" spans="1:8" x14ac:dyDescent="0.55000000000000004">
      <c r="A22" s="52"/>
      <c r="B22" s="52" t="s">
        <v>17</v>
      </c>
      <c r="C22" s="37" t="s">
        <v>18</v>
      </c>
      <c r="D22" s="37" t="s">
        <v>19</v>
      </c>
      <c r="E22" s="42"/>
      <c r="F22" s="42"/>
      <c r="G22" s="42"/>
    </row>
    <row r="23" spans="1:8" ht="24" customHeight="1" x14ac:dyDescent="0.55000000000000004">
      <c r="A23" s="42"/>
      <c r="B23" s="121" t="s">
        <v>20</v>
      </c>
      <c r="C23" s="56">
        <f>E19</f>
        <v>1328.5</v>
      </c>
      <c r="D23" s="56">
        <f>C23/C2</f>
        <v>166.0625</v>
      </c>
      <c r="E23" s="122"/>
      <c r="F23" s="122"/>
      <c r="G23" s="122"/>
    </row>
    <row r="24" spans="1:8" x14ac:dyDescent="0.55000000000000004">
      <c r="A24" s="121"/>
      <c r="B24" s="121" t="s">
        <v>21</v>
      </c>
      <c r="C24" s="56">
        <f>G19</f>
        <v>1519</v>
      </c>
      <c r="D24" s="56">
        <f>C24/C2</f>
        <v>189.875</v>
      </c>
      <c r="E24" s="122"/>
      <c r="F24" s="122"/>
      <c r="G24" s="122"/>
    </row>
    <row r="25" spans="1:8" ht="34.5" customHeight="1" x14ac:dyDescent="0.55000000000000004">
      <c r="A25" s="42"/>
      <c r="B25" s="121" t="s">
        <v>22</v>
      </c>
      <c r="C25" s="42">
        <f>F19*9</f>
        <v>16.2</v>
      </c>
      <c r="D25" s="42">
        <f>C25/C2</f>
        <v>2.0249999999999999</v>
      </c>
      <c r="E25" s="122"/>
      <c r="F25" s="122"/>
      <c r="G25" s="122"/>
    </row>
    <row r="26" spans="1:8" x14ac:dyDescent="0.55000000000000004">
      <c r="A26" s="42"/>
      <c r="B26" s="121" t="s">
        <v>23</v>
      </c>
      <c r="C26" s="123">
        <f>C25/C23</f>
        <v>1.2194203989461798E-2</v>
      </c>
      <c r="D26" s="123">
        <f>D25/D23</f>
        <v>1.2194203989461798E-2</v>
      </c>
      <c r="E26" s="122"/>
      <c r="F26" s="122"/>
      <c r="G26" s="122"/>
    </row>
    <row r="27" spans="1:8" ht="18" customHeight="1" x14ac:dyDescent="0.55000000000000004"/>
  </sheetData>
  <sheetProtection sheet="1" objects="1" scenarios="1"/>
  <mergeCells count="3">
    <mergeCell ref="D1:G1"/>
    <mergeCell ref="A2:B2"/>
    <mergeCell ref="C2:G2"/>
  </mergeCells>
  <phoneticPr fontId="20"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B245-11CF-4544-A686-1C1C14A18834}">
  <dimension ref="A1:D35"/>
  <sheetViews>
    <sheetView topLeftCell="A9" workbookViewId="0">
      <selection activeCell="B13" sqref="B13:C15"/>
    </sheetView>
  </sheetViews>
  <sheetFormatPr defaultColWidth="8.81640625" defaultRowHeight="14.5" x14ac:dyDescent="0.35"/>
  <cols>
    <col min="1" max="1" width="12.81640625" customWidth="1"/>
    <col min="2" max="2" width="40.453125" customWidth="1"/>
    <col min="3" max="3" width="29.1796875" customWidth="1"/>
    <col min="4" max="4" width="30.453125" customWidth="1"/>
  </cols>
  <sheetData>
    <row r="1" spans="1:4" ht="18.5" x14ac:dyDescent="0.45">
      <c r="A1" s="74" t="s">
        <v>272</v>
      </c>
      <c r="B1" s="73"/>
      <c r="C1" s="80"/>
      <c r="D1" s="80"/>
    </row>
    <row r="2" spans="1:4" ht="18" customHeight="1" x14ac:dyDescent="0.35">
      <c r="A2" s="38" t="s">
        <v>5</v>
      </c>
      <c r="B2" s="97"/>
      <c r="C2" s="81" t="s">
        <v>6</v>
      </c>
      <c r="D2" s="98"/>
    </row>
    <row r="3" spans="1:4" ht="20.25" customHeight="1" x14ac:dyDescent="0.4">
      <c r="A3" s="158" t="s">
        <v>7</v>
      </c>
      <c r="B3" s="159"/>
      <c r="C3" s="160"/>
      <c r="D3" s="160"/>
    </row>
    <row r="4" spans="1:4" ht="16" x14ac:dyDescent="0.4">
      <c r="A4" s="39" t="s">
        <v>8</v>
      </c>
      <c r="B4" s="40" t="s">
        <v>9</v>
      </c>
      <c r="C4" s="82" t="s">
        <v>273</v>
      </c>
      <c r="D4" s="82" t="s">
        <v>274</v>
      </c>
    </row>
    <row r="5" spans="1:4" ht="16" x14ac:dyDescent="0.4">
      <c r="A5" s="41">
        <v>1</v>
      </c>
      <c r="B5" s="72"/>
      <c r="C5" s="91"/>
      <c r="D5" s="111"/>
    </row>
    <row r="6" spans="1:4" ht="16" x14ac:dyDescent="0.4">
      <c r="A6" s="41">
        <v>2</v>
      </c>
      <c r="B6" s="72"/>
      <c r="C6" s="134"/>
      <c r="D6" s="111"/>
    </row>
    <row r="7" spans="1:4" ht="16" x14ac:dyDescent="0.4">
      <c r="A7" s="41">
        <v>3</v>
      </c>
      <c r="B7" s="72"/>
      <c r="C7" s="91"/>
      <c r="D7" s="91"/>
    </row>
    <row r="8" spans="1:4" ht="16" x14ac:dyDescent="0.4">
      <c r="A8" s="41">
        <v>4</v>
      </c>
      <c r="B8" s="72"/>
      <c r="C8" s="92"/>
      <c r="D8" s="91"/>
    </row>
    <row r="9" spans="1:4" ht="16" x14ac:dyDescent="0.4">
      <c r="A9" s="41">
        <v>5</v>
      </c>
      <c r="B9" s="72"/>
      <c r="C9" s="91"/>
      <c r="D9" s="91"/>
    </row>
    <row r="10" spans="1:4" ht="16" x14ac:dyDescent="0.4">
      <c r="A10" s="41">
        <v>6</v>
      </c>
      <c r="B10" s="72"/>
      <c r="C10" s="91"/>
      <c r="D10" s="91"/>
    </row>
    <row r="11" spans="1:4" ht="16" x14ac:dyDescent="0.4">
      <c r="A11" s="41">
        <v>7</v>
      </c>
      <c r="B11" s="72"/>
      <c r="C11" s="91"/>
      <c r="D11" s="91"/>
    </row>
    <row r="12" spans="1:4" ht="16" x14ac:dyDescent="0.4">
      <c r="A12" s="41">
        <v>8</v>
      </c>
      <c r="B12" s="72"/>
      <c r="C12" s="91"/>
      <c r="D12" s="91"/>
    </row>
    <row r="13" spans="1:4" ht="16" x14ac:dyDescent="0.4">
      <c r="A13" s="41">
        <v>9</v>
      </c>
      <c r="B13" s="72"/>
      <c r="C13" s="91"/>
      <c r="D13" s="91"/>
    </row>
    <row r="14" spans="1:4" ht="16" x14ac:dyDescent="0.4">
      <c r="A14" s="41">
        <v>10</v>
      </c>
      <c r="B14" s="72"/>
      <c r="C14" s="91"/>
      <c r="D14" s="91"/>
    </row>
    <row r="15" spans="1:4" ht="16" x14ac:dyDescent="0.4">
      <c r="A15" s="41">
        <v>11</v>
      </c>
      <c r="B15" s="72"/>
      <c r="C15" s="91"/>
      <c r="D15" s="91"/>
    </row>
    <row r="16" spans="1:4" ht="16" x14ac:dyDescent="0.4">
      <c r="A16" s="41">
        <v>12</v>
      </c>
      <c r="B16" s="72"/>
      <c r="C16" s="91"/>
      <c r="D16" s="91"/>
    </row>
    <row r="17" spans="1:4" ht="16" x14ac:dyDescent="0.4">
      <c r="A17" s="41">
        <v>13</v>
      </c>
      <c r="B17" s="72"/>
      <c r="C17" s="91"/>
      <c r="D17" s="91"/>
    </row>
    <row r="18" spans="1:4" ht="16" x14ac:dyDescent="0.4">
      <c r="A18" s="78">
        <v>14</v>
      </c>
      <c r="B18" s="93"/>
      <c r="C18" s="91"/>
      <c r="D18" s="91"/>
    </row>
    <row r="19" spans="1:4" ht="16" x14ac:dyDescent="0.4">
      <c r="A19" s="76">
        <v>15</v>
      </c>
      <c r="B19" s="94"/>
      <c r="C19" s="91"/>
      <c r="D19" s="91"/>
    </row>
    <row r="20" spans="1:4" ht="16" x14ac:dyDescent="0.4">
      <c r="A20" s="76">
        <v>16</v>
      </c>
      <c r="B20" s="94"/>
      <c r="C20" s="91"/>
      <c r="D20" s="91"/>
    </row>
    <row r="21" spans="1:4" ht="16" x14ac:dyDescent="0.4">
      <c r="A21" s="79">
        <v>17</v>
      </c>
      <c r="B21" s="95"/>
      <c r="C21" s="91"/>
      <c r="D21" s="91"/>
    </row>
    <row r="22" spans="1:4" ht="16" x14ac:dyDescent="0.4">
      <c r="A22" s="76">
        <v>18</v>
      </c>
      <c r="B22" s="94"/>
      <c r="C22" s="91"/>
      <c r="D22" s="91"/>
    </row>
    <row r="23" spans="1:4" ht="16" x14ac:dyDescent="0.4">
      <c r="A23" s="76">
        <v>19</v>
      </c>
      <c r="B23" s="94"/>
      <c r="C23" s="91"/>
      <c r="D23" s="91"/>
    </row>
    <row r="24" spans="1:4" ht="16" x14ac:dyDescent="0.4">
      <c r="A24" s="76">
        <v>20</v>
      </c>
      <c r="B24" s="94"/>
      <c r="C24" s="91"/>
      <c r="D24" s="96"/>
    </row>
    <row r="25" spans="1:4" ht="16" x14ac:dyDescent="0.4">
      <c r="A25" s="75"/>
      <c r="B25" s="51"/>
      <c r="C25" s="83" t="s">
        <v>275</v>
      </c>
      <c r="D25" s="77">
        <f>SUM(D5:D24)</f>
        <v>0</v>
      </c>
    </row>
    <row r="26" spans="1:4" ht="15.5" x14ac:dyDescent="0.35">
      <c r="C26" s="84" t="s">
        <v>276</v>
      </c>
      <c r="D26" s="85" t="e">
        <f>D25/C3</f>
        <v>#DIV/0!</v>
      </c>
    </row>
    <row r="27" spans="1:4" ht="15.5" x14ac:dyDescent="0.35">
      <c r="C27" s="84"/>
    </row>
    <row r="28" spans="1:4" ht="18.5" x14ac:dyDescent="0.45">
      <c r="A28" s="86" t="s">
        <v>277</v>
      </c>
      <c r="B28" s="86"/>
      <c r="C28" s="86"/>
      <c r="D28" s="86"/>
    </row>
    <row r="29" spans="1:4" ht="18.5" x14ac:dyDescent="0.45">
      <c r="A29" s="156" t="s">
        <v>278</v>
      </c>
      <c r="B29" s="156"/>
      <c r="C29" s="138" t="s">
        <v>279</v>
      </c>
      <c r="D29" s="87" t="s">
        <v>280</v>
      </c>
    </row>
    <row r="30" spans="1:4" s="89" customFormat="1" ht="16" x14ac:dyDescent="0.35">
      <c r="A30" s="155" t="s">
        <v>281</v>
      </c>
      <c r="B30" s="155"/>
      <c r="C30" s="99"/>
      <c r="D30" s="112"/>
    </row>
    <row r="31" spans="1:4" s="89" customFormat="1" ht="16" x14ac:dyDescent="0.35">
      <c r="A31" s="155" t="s">
        <v>282</v>
      </c>
      <c r="B31" s="155"/>
      <c r="C31" s="99"/>
      <c r="D31" s="99"/>
    </row>
    <row r="32" spans="1:4" s="89" customFormat="1" ht="16" x14ac:dyDescent="0.35">
      <c r="A32" s="155" t="s">
        <v>283</v>
      </c>
      <c r="B32" s="155"/>
      <c r="C32" s="99"/>
      <c r="D32" s="99"/>
    </row>
    <row r="33" spans="1:4" s="89" customFormat="1" ht="16" x14ac:dyDescent="0.35">
      <c r="A33" s="155" t="s">
        <v>284</v>
      </c>
      <c r="B33" s="155"/>
      <c r="C33" s="99"/>
      <c r="D33" s="99"/>
    </row>
    <row r="34" spans="1:4" s="89" customFormat="1" ht="19.5" customHeight="1" x14ac:dyDescent="0.35">
      <c r="A34" s="157"/>
      <c r="B34" s="157"/>
      <c r="C34" s="88" t="s">
        <v>285</v>
      </c>
      <c r="D34" s="88" t="e">
        <f>D26</f>
        <v>#DIV/0!</v>
      </c>
    </row>
    <row r="35" spans="1:4" ht="15.5" x14ac:dyDescent="0.35">
      <c r="C35" s="84" t="s">
        <v>286</v>
      </c>
      <c r="D35" s="110" t="e">
        <f>SUM(D30:D34)</f>
        <v>#DIV/0!</v>
      </c>
    </row>
  </sheetData>
  <sheetProtection sheet="1" objects="1" scenarios="1"/>
  <mergeCells count="8">
    <mergeCell ref="A33:B33"/>
    <mergeCell ref="A29:B29"/>
    <mergeCell ref="A34:B34"/>
    <mergeCell ref="A3:B3"/>
    <mergeCell ref="C3:D3"/>
    <mergeCell ref="A30:B30"/>
    <mergeCell ref="A31:B31"/>
    <mergeCell ref="A32:B3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CD50A-40AF-41FB-8198-29462FE0B35E}">
  <dimension ref="A1:D23"/>
  <sheetViews>
    <sheetView workbookViewId="0">
      <selection activeCell="B24" sqref="B24"/>
    </sheetView>
  </sheetViews>
  <sheetFormatPr defaultColWidth="8.81640625" defaultRowHeight="14.5" x14ac:dyDescent="0.35"/>
  <cols>
    <col min="1" max="1" width="12.81640625" customWidth="1"/>
    <col min="2" max="2" width="40.453125" customWidth="1"/>
    <col min="3" max="3" width="29.1796875" customWidth="1"/>
    <col min="4" max="4" width="30.453125" customWidth="1"/>
  </cols>
  <sheetData>
    <row r="1" spans="1:4" ht="18.5" x14ac:dyDescent="0.45">
      <c r="A1" s="74" t="s">
        <v>272</v>
      </c>
      <c r="B1" s="73"/>
      <c r="C1" s="80"/>
      <c r="D1" s="80"/>
    </row>
    <row r="2" spans="1:4" ht="18" customHeight="1" x14ac:dyDescent="0.35">
      <c r="A2" s="38" t="s">
        <v>5</v>
      </c>
      <c r="B2" s="100" t="s">
        <v>245</v>
      </c>
      <c r="C2" s="102" t="s">
        <v>6</v>
      </c>
      <c r="D2" s="101" t="s">
        <v>287</v>
      </c>
    </row>
    <row r="3" spans="1:4" ht="20.25" customHeight="1" x14ac:dyDescent="0.35">
      <c r="A3" s="158" t="s">
        <v>7</v>
      </c>
      <c r="B3" s="159"/>
      <c r="C3" s="163">
        <v>8</v>
      </c>
      <c r="D3" s="163"/>
    </row>
    <row r="4" spans="1:4" ht="16" x14ac:dyDescent="0.4">
      <c r="A4" s="39" t="s">
        <v>8</v>
      </c>
      <c r="B4" s="40" t="s">
        <v>9</v>
      </c>
      <c r="C4" s="82" t="s">
        <v>273</v>
      </c>
      <c r="D4" s="82" t="s">
        <v>274</v>
      </c>
    </row>
    <row r="5" spans="1:4" ht="16" x14ac:dyDescent="0.4">
      <c r="A5" s="41">
        <v>1</v>
      </c>
      <c r="B5" s="42" t="s">
        <v>250</v>
      </c>
      <c r="C5" s="42" t="s">
        <v>254</v>
      </c>
      <c r="D5" s="103">
        <v>0.84</v>
      </c>
    </row>
    <row r="6" spans="1:4" ht="16" x14ac:dyDescent="0.4">
      <c r="A6" s="41">
        <v>2</v>
      </c>
      <c r="B6" s="42" t="s">
        <v>252</v>
      </c>
      <c r="C6" s="42" t="s">
        <v>254</v>
      </c>
      <c r="D6" s="103">
        <v>0.16</v>
      </c>
    </row>
    <row r="7" spans="1:4" ht="16" x14ac:dyDescent="0.4">
      <c r="A7" s="41">
        <v>3</v>
      </c>
      <c r="B7" s="42" t="s">
        <v>255</v>
      </c>
      <c r="C7" s="42" t="s">
        <v>257</v>
      </c>
      <c r="D7" s="103">
        <v>0.08</v>
      </c>
    </row>
    <row r="8" spans="1:4" ht="16" x14ac:dyDescent="0.4">
      <c r="A8" s="41">
        <v>4</v>
      </c>
      <c r="B8" s="42" t="s">
        <v>258</v>
      </c>
      <c r="C8" s="43" t="s">
        <v>260</v>
      </c>
      <c r="D8" s="103">
        <v>2.4900000000000002</v>
      </c>
    </row>
    <row r="9" spans="1:4" ht="16" x14ac:dyDescent="0.4">
      <c r="A9" s="41">
        <v>5</v>
      </c>
      <c r="B9" s="42" t="s">
        <v>261</v>
      </c>
      <c r="C9" s="42" t="s">
        <v>263</v>
      </c>
      <c r="D9" s="103">
        <v>0.11</v>
      </c>
    </row>
    <row r="10" spans="1:4" ht="16" x14ac:dyDescent="0.4">
      <c r="A10" s="41">
        <v>6</v>
      </c>
      <c r="B10" s="42" t="s">
        <v>288</v>
      </c>
      <c r="C10" s="42" t="s">
        <v>266</v>
      </c>
      <c r="D10" s="103">
        <v>1.49</v>
      </c>
    </row>
    <row r="11" spans="1:4" ht="16" x14ac:dyDescent="0.4">
      <c r="A11" s="41">
        <v>7</v>
      </c>
      <c r="B11" s="42" t="s">
        <v>267</v>
      </c>
      <c r="C11" s="42" t="s">
        <v>269</v>
      </c>
      <c r="D11" s="103">
        <v>0.12</v>
      </c>
    </row>
    <row r="12" spans="1:4" ht="16" x14ac:dyDescent="0.4">
      <c r="A12" s="41">
        <v>8</v>
      </c>
      <c r="B12" s="42" t="s">
        <v>270</v>
      </c>
      <c r="C12" s="42" t="s">
        <v>266</v>
      </c>
      <c r="D12" s="103">
        <v>1</v>
      </c>
    </row>
    <row r="13" spans="1:4" ht="16" x14ac:dyDescent="0.4">
      <c r="A13" s="75"/>
      <c r="B13" s="51"/>
      <c r="C13" s="83" t="s">
        <v>275</v>
      </c>
      <c r="D13" s="77">
        <f>SUM(D5:D12)</f>
        <v>6.29</v>
      </c>
    </row>
    <row r="14" spans="1:4" ht="16" x14ac:dyDescent="0.4">
      <c r="A14" s="106"/>
      <c r="B14" s="106"/>
      <c r="C14" s="83" t="s">
        <v>276</v>
      </c>
      <c r="D14" s="77">
        <f>D13/C3</f>
        <v>0.78625</v>
      </c>
    </row>
    <row r="15" spans="1:4" ht="15.5" x14ac:dyDescent="0.35">
      <c r="C15" s="84"/>
    </row>
    <row r="16" spans="1:4" ht="18.5" x14ac:dyDescent="0.45">
      <c r="A16" s="86" t="s">
        <v>277</v>
      </c>
      <c r="B16" s="86"/>
      <c r="C16" s="86"/>
      <c r="D16" s="86"/>
    </row>
    <row r="17" spans="1:4" ht="18.5" x14ac:dyDescent="0.45">
      <c r="A17" s="164" t="s">
        <v>278</v>
      </c>
      <c r="B17" s="164"/>
      <c r="C17" s="139" t="s">
        <v>279</v>
      </c>
      <c r="D17" s="104" t="s">
        <v>280</v>
      </c>
    </row>
    <row r="18" spans="1:4" s="89" customFormat="1" ht="16" x14ac:dyDescent="0.35">
      <c r="A18" s="161" t="s">
        <v>289</v>
      </c>
      <c r="B18" s="161"/>
      <c r="C18" s="105" t="s">
        <v>290</v>
      </c>
      <c r="D18" s="108">
        <v>1.3</v>
      </c>
    </row>
    <row r="19" spans="1:4" s="89" customFormat="1" ht="16" x14ac:dyDescent="0.35">
      <c r="A19" s="161" t="s">
        <v>291</v>
      </c>
      <c r="B19" s="161"/>
      <c r="C19" s="105" t="s">
        <v>292</v>
      </c>
      <c r="D19" s="108">
        <v>0.75</v>
      </c>
    </row>
    <row r="20" spans="1:4" s="89" customFormat="1" ht="16" x14ac:dyDescent="0.35">
      <c r="A20" s="161" t="s">
        <v>293</v>
      </c>
      <c r="B20" s="161"/>
      <c r="C20" s="105" t="s">
        <v>294</v>
      </c>
      <c r="D20" s="108">
        <v>0.8</v>
      </c>
    </row>
    <row r="21" spans="1:4" s="89" customFormat="1" ht="16" x14ac:dyDescent="0.35">
      <c r="A21" s="161" t="s">
        <v>295</v>
      </c>
      <c r="B21" s="161"/>
      <c r="C21" s="105" t="s">
        <v>296</v>
      </c>
      <c r="D21" s="108">
        <v>0.36</v>
      </c>
    </row>
    <row r="22" spans="1:4" s="89" customFormat="1" ht="19.5" customHeight="1" x14ac:dyDescent="0.35">
      <c r="A22" s="162"/>
      <c r="B22" s="162"/>
      <c r="C22" s="107" t="s">
        <v>285</v>
      </c>
      <c r="D22" s="107">
        <f>D14</f>
        <v>0.78625</v>
      </c>
    </row>
    <row r="23" spans="1:4" ht="16" x14ac:dyDescent="0.4">
      <c r="A23" s="106"/>
      <c r="B23" s="106"/>
      <c r="C23" s="83" t="s">
        <v>286</v>
      </c>
      <c r="D23" s="109">
        <f>SUM(D18:D22)</f>
        <v>3.9962499999999994</v>
      </c>
    </row>
  </sheetData>
  <sheetProtection sheet="1" objects="1" scenarios="1"/>
  <mergeCells count="8">
    <mergeCell ref="A20:B20"/>
    <mergeCell ref="A21:B21"/>
    <mergeCell ref="A22:B22"/>
    <mergeCell ref="A3:B3"/>
    <mergeCell ref="C3:D3"/>
    <mergeCell ref="A17:B17"/>
    <mergeCell ref="A18:B18"/>
    <mergeCell ref="A19:B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3943-3AE2-4A89-B261-E21EF5BB450C}">
  <dimension ref="A1:A2"/>
  <sheetViews>
    <sheetView topLeftCell="A3" workbookViewId="0">
      <selection activeCell="A4" sqref="A4"/>
    </sheetView>
  </sheetViews>
  <sheetFormatPr defaultColWidth="8.81640625" defaultRowHeight="14.5" x14ac:dyDescent="0.35"/>
  <cols>
    <col min="1" max="1" width="212.1796875" customWidth="1"/>
  </cols>
  <sheetData>
    <row r="1" spans="1:1" ht="23.5" x14ac:dyDescent="0.55000000000000004">
      <c r="A1" s="6" t="s">
        <v>297</v>
      </c>
    </row>
    <row r="2" spans="1:1" ht="188.5" x14ac:dyDescent="0.35">
      <c r="A2" s="7" t="s">
        <v>298</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895fb2-d133-4f54-8165-e417c6008b32">
      <Terms xmlns="http://schemas.microsoft.com/office/infopath/2007/PartnerControls"/>
    </lcf76f155ced4ddcb4097134ff3c332f>
    <Description0 xmlns="57895fb2-d133-4f54-8165-e417c6008b32" xsi:nil="true"/>
    <_dlc_DocIdUrl xmlns="57895fb2-d133-4f54-8165-e417c6008b32">
      <Url xsi:nil="true"/>
      <Description xsi:nil="true"/>
    </_dlc_DocIdUrl>
    <_dlc_DocIdPersistId xmlns="57895fb2-d133-4f54-8165-e417c6008b32" xsi:nil="true"/>
    <_dlc_DocId xmlns="57895fb2-d133-4f54-8165-e417c6008b32" xsi:nil="true"/>
    <TaxCatchAll xmlns="06a0b0f5-ab3f-4382-8730-459fb424e4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F4386F37CAB147A786778E84E5741F" ma:contentTypeVersion="21" ma:contentTypeDescription="Create a new document." ma:contentTypeScope="" ma:versionID="9fce1df1fa29a96d075c8d3e1de133f9">
  <xsd:schema xmlns:xsd="http://www.w3.org/2001/XMLSchema" xmlns:xs="http://www.w3.org/2001/XMLSchema" xmlns:p="http://schemas.microsoft.com/office/2006/metadata/properties" xmlns:ns2="57895fb2-d133-4f54-8165-e417c6008b32" xmlns:ns3="06a0b0f5-ab3f-4382-8730-459fb424e421" xmlns:ns4="d6353c55-7fd0-4023-a44c-4a4366b0f5c7" targetNamespace="http://schemas.microsoft.com/office/2006/metadata/properties" ma:root="true" ma:fieldsID="d16dd100cf91a7be9806bae660aa9b79" ns2:_="" ns3:_="" ns4:_="">
    <xsd:import namespace="57895fb2-d133-4f54-8165-e417c6008b32"/>
    <xsd:import namespace="06a0b0f5-ab3f-4382-8730-459fb424e421"/>
    <xsd:import namespace="d6353c55-7fd0-4023-a44c-4a4366b0f5c7"/>
    <xsd:element name="properties">
      <xsd:complexType>
        <xsd:sequence>
          <xsd:element name="documentManagement">
            <xsd:complexType>
              <xsd:all>
                <xsd:element ref="ns2:_dlc_DocId" minOccurs="0"/>
                <xsd:element ref="ns2:_dlc_DocIdUrl" minOccurs="0"/>
                <xsd:element ref="ns2:_dlc_DocIdPersistId" minOccurs="0"/>
                <xsd:element ref="ns2:Description0"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4:SharedWithUsers" minOccurs="0"/>
                <xsd:element ref="ns4:SharedWithDetails"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895fb2-d133-4f54-8165-e417c6008b3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Description0" ma:index="11" nillable="true" ma:displayName="Description" ma:internalName="Description0" ma:readOnly="false">
      <xsd:simpleType>
        <xsd:restriction base="dms:Note">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5add17b-ff9e-4550-8b49-61c6e4542c76}" ma:internalName="TaxCatchAll" ma:showField="CatchAllData" ma:web="d6353c55-7fd0-4023-a44c-4a4366b0f5c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353c55-7fd0-4023-a44c-4a4366b0f5c7"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F5E35F-75A4-4F5B-9CB7-DC591A5688BF}">
  <ds:schemaRefs>
    <ds:schemaRef ds:uri="http://schemas.microsoft.com/sharepoint/v3/contenttype/forms"/>
  </ds:schemaRefs>
</ds:datastoreItem>
</file>

<file path=customXml/itemProps2.xml><?xml version="1.0" encoding="utf-8"?>
<ds:datastoreItem xmlns:ds="http://schemas.openxmlformats.org/officeDocument/2006/customXml" ds:itemID="{39A8FE55-63AB-41C5-854B-C6F2A76CFDF1}">
  <ds:schemaRefs>
    <ds:schemaRef ds:uri="http://schemas.microsoft.com/office/2006/metadata/properties"/>
    <ds:schemaRef ds:uri="http://schemas.microsoft.com/office/infopath/2007/PartnerControls"/>
    <ds:schemaRef ds:uri="57895fb2-d133-4f54-8165-e417c6008b32"/>
    <ds:schemaRef ds:uri="06a0b0f5-ab3f-4382-8730-459fb424e421"/>
  </ds:schemaRefs>
</ds:datastoreItem>
</file>

<file path=customXml/itemProps3.xml><?xml version="1.0" encoding="utf-8"?>
<ds:datastoreItem xmlns:ds="http://schemas.openxmlformats.org/officeDocument/2006/customXml" ds:itemID="{D3B54A4A-2789-44B6-9B83-5A9F2D88D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895fb2-d133-4f54-8165-e417c6008b32"/>
    <ds:schemaRef ds:uri="06a0b0f5-ab3f-4382-8730-459fb424e421"/>
    <ds:schemaRef ds:uri="d6353c55-7fd0-4023-a44c-4a4366b0f5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START HERE - Instructions</vt:lpstr>
      <vt:lpstr>Nutrient Analysis</vt:lpstr>
      <vt:lpstr>List of Common Foods</vt:lpstr>
      <vt:lpstr>Sample Nutrient Analysis</vt:lpstr>
      <vt:lpstr>Cost Analysis</vt:lpstr>
      <vt:lpstr>Sample Cost Analysis </vt:lpstr>
      <vt:lpstr>Non-Discrimination Statement</vt:lpstr>
    </vt:vector>
  </TitlesOfParts>
  <Manager/>
  <Company>State of Wisconsin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Student Chef Competition Application</dc:title>
  <dc:subject>2018 Student Chef Competition Application</dc:subject>
  <dc:creator>Department of Public Instruction</dc:creator>
  <cp:keywords>Student Chef, Competition, Application</cp:keywords>
  <dc:description/>
  <cp:lastModifiedBy>Douglass, Elizabeth</cp:lastModifiedBy>
  <cp:revision/>
  <dcterms:created xsi:type="dcterms:W3CDTF">2014-02-17T16:47:32Z</dcterms:created>
  <dcterms:modified xsi:type="dcterms:W3CDTF">2025-09-19T13:23:27Z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0x0101009EF4386F37CAB147A786778E84E5741F</vt:lpwstr>
  </property>
  <property fmtid="{D5CDD505-2E9C-101B-9397-08002B2CF9AE}" pid="3" name="MediaServiceImageTags">
    <vt:lpwstr/>
  </property>
</Properties>
</file>